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941"/>
  </bookViews>
  <sheets>
    <sheet name="承保明细表" sheetId="1" r:id="rId1"/>
    <sheet name="业务清单(总)" sheetId="5" state="hidden" r:id="rId2"/>
    <sheet name="业务清单(北陡)" sheetId="7" r:id="rId3"/>
    <sheet name="业务清单(冲蒌)" sheetId="8" r:id="rId4"/>
    <sheet name="业务清单(川岛)" sheetId="15" r:id="rId5"/>
    <sheet name="业务清单(都斛）" sheetId="17" r:id="rId6"/>
    <sheet name="业务清单(斗山)" sheetId="16" r:id="rId7"/>
    <sheet name="业务清单(端芬)" sheetId="18" r:id="rId8"/>
    <sheet name="业务清单(广海)" sheetId="19" r:id="rId9"/>
    <sheet name="业务清单(海宴)" sheetId="20" r:id="rId10"/>
    <sheet name="业务清单(水步)" sheetId="21" r:id="rId11"/>
    <sheet name="业务清单(四九)" sheetId="22" r:id="rId12"/>
  </sheets>
  <definedNames>
    <definedName name="_xlnm.Print_Titles" localSheetId="1">'业务清单(总)'!$4:$5</definedName>
    <definedName name="_xlnm.Print_Titles" localSheetId="2">'业务清单(北陡)'!$4:$5</definedName>
    <definedName name="_xlnm.Print_Titles" localSheetId="3">'业务清单(冲蒌)'!$4:$5</definedName>
    <definedName name="_xlnm.Print_Titles" localSheetId="4">'业务清单(川岛)'!$4:$5</definedName>
    <definedName name="_xlnm.Print_Titles" localSheetId="6">'业务清单(斗山)'!$4:$5</definedName>
    <definedName name="_xlnm.Print_Titles" localSheetId="5">'业务清单(都斛）'!$4:$5</definedName>
    <definedName name="_xlnm.Print_Titles" localSheetId="7">'业务清单(端芬)'!$4:$5</definedName>
    <definedName name="_xlnm.Print_Titles" localSheetId="8">'业务清单(广海)'!$4:$5</definedName>
    <definedName name="_xlnm.Print_Titles" localSheetId="9">'业务清单(海宴)'!$4:$5</definedName>
    <definedName name="_xlnm.Print_Titles" localSheetId="10">'业务清单(水步)'!$4:$5</definedName>
    <definedName name="_xlnm.Print_Titles" localSheetId="11">'业务清单(四九)'!$4:$5</definedName>
  </definedNames>
  <calcPr calcId="144525"/>
</workbook>
</file>

<file path=xl/sharedStrings.xml><?xml version="1.0" encoding="utf-8"?>
<sst xmlns="http://schemas.openxmlformats.org/spreadsheetml/2006/main" count="919" uniqueCount="247">
  <si>
    <t>附件：</t>
  </si>
  <si>
    <t>台山市2022年第一季度政策性蔬菜种植保险承保明细表</t>
  </si>
  <si>
    <t>统计日期：2022年01月01日至2022年03月31日</t>
  </si>
  <si>
    <t>单位：亩、元</t>
  </si>
  <si>
    <t>单位</t>
  </si>
  <si>
    <t>2022年
累计参保数量</t>
  </si>
  <si>
    <t>当季参保数量</t>
  </si>
  <si>
    <t>当季总保险金额</t>
  </si>
  <si>
    <t>当季总保费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</si>
  <si>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</si>
  <si>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</si>
  <si>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</si>
  <si>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</si>
  <si>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</si>
  <si>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</si>
  <si>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</si>
  <si>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</si>
  <si>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</si>
  <si>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第一季度共承保蔬菜56642.82亩，其中露地果菜37078.3亩、露地茎菜6583.72亩、露地叶菜12980.8亩。</t>
  </si>
  <si>
    <t>北陡</t>
  </si>
  <si>
    <t>第一季度共承保露地果菜596亩</t>
  </si>
  <si>
    <t>冲蒌</t>
  </si>
  <si>
    <t>第一季度共承保露地果菜3020亩、露地茎菜120亩、露地叶菜120亩</t>
  </si>
  <si>
    <t>川岛</t>
  </si>
  <si>
    <t>第一季度共承保露地茎菜579.9亩</t>
  </si>
  <si>
    <t>都斛</t>
  </si>
  <si>
    <t>第一季度共承保露地果菜135亩</t>
  </si>
  <si>
    <t>斗山</t>
  </si>
  <si>
    <t>第一季度共承保露地茎菜1083.32亩</t>
  </si>
  <si>
    <t>端芬</t>
  </si>
  <si>
    <t>第一季度共承保露地果菜28472亩、露地茎菜733.5亩</t>
  </si>
  <si>
    <t>广海</t>
  </si>
  <si>
    <t>第一季度共承保露地果菜1878.3亩、露地叶菜3418.5亩</t>
  </si>
  <si>
    <t>海宴</t>
  </si>
  <si>
    <t>第一季度共承保露地叶菜9000亩、露地茎菜3000亩、露地果菜2103亩</t>
  </si>
  <si>
    <t>水步</t>
  </si>
  <si>
    <t>第一季度共承保露地叶菜442.3亩</t>
  </si>
  <si>
    <t>四九</t>
  </si>
  <si>
    <t>第一季度共承保露地果菜874亩、露地茎菜1067亩</t>
  </si>
  <si>
    <t>1、参保数量：种植业指种植面积亩数。
2、根据江农农[2021]278号文件，蔬菜种植保险各级财政保费分担说明：省级财政补贴50%，地、市级财政补贴15%，县（区）级财政补贴15%，农民自行负担20%；
3、根据粤财金[2020]26号、粤农农〔2020〕389号文件，蔬菜种植保险分为叶菜、茎菜、果菜，每亩每茬保额分别为900元、1500元、2000元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4、根据江农农[2021]278号文件，蔬菜种植保险的露地蔬菜费率为15%、大棚蔬菜费率为10%。</t>
  </si>
  <si>
    <t>保险经办机构负责人：</t>
  </si>
  <si>
    <t>业务主管部门负责人：</t>
  </si>
  <si>
    <t>财政部门负责人：</t>
  </si>
  <si>
    <t xml:space="preserve">保险经办机构（盖章）： </t>
  </si>
  <si>
    <t>业务主管部门（盖章）：</t>
  </si>
  <si>
    <t xml:space="preserve">财政部门（盖章）： </t>
  </si>
  <si>
    <t xml:space="preserve">                    年    月    日  </t>
  </si>
  <si>
    <t xml:space="preserve">           年     月     日  </t>
  </si>
  <si>
    <t>附件3：</t>
  </si>
  <si>
    <t>江门市台山市镇2022年第一季度政策性蔬菜种植保险业务清单</t>
  </si>
  <si>
    <t>序号</t>
  </si>
  <si>
    <t>投保人</t>
  </si>
  <si>
    <t>保单号</t>
  </si>
  <si>
    <t>起保日期</t>
  </si>
  <si>
    <t>参保数量</t>
  </si>
  <si>
    <t>总保险金额</t>
  </si>
  <si>
    <t>总保费</t>
  </si>
  <si>
    <t>蔡超燕</t>
  </si>
  <si>
    <t>P87820224407N000000028</t>
  </si>
  <si>
    <t>2022-03-22</t>
  </si>
  <si>
    <t>露地果菜596亩</t>
  </si>
  <si>
    <t>谢淑君</t>
  </si>
  <si>
    <t>P87820224407N000000008</t>
  </si>
  <si>
    <t>2022-02-15</t>
  </si>
  <si>
    <t>露地叶菜120亩、露地果菜1840亩</t>
  </si>
  <si>
    <t>黄基福</t>
  </si>
  <si>
    <t>P87820224407N000000010</t>
  </si>
  <si>
    <t>2022-02-19</t>
  </si>
  <si>
    <t>露地果菜300亩</t>
  </si>
  <si>
    <t>台山市伞塘农业专业合作社</t>
  </si>
  <si>
    <t>P87820224407N000000012</t>
  </si>
  <si>
    <t>2022-02-28</t>
  </si>
  <si>
    <t>露地茎菜120亩</t>
  </si>
  <si>
    <t>开平市沙冈迎君农资经营部</t>
  </si>
  <si>
    <t>P87820224407N000000038</t>
  </si>
  <si>
    <t>2022-03-27</t>
  </si>
  <si>
    <t>露地果菜380亩</t>
  </si>
  <si>
    <t>陈春豪</t>
  </si>
  <si>
    <t>P87820224407N000000051</t>
  </si>
  <si>
    <t>2022-03-31</t>
  </si>
  <si>
    <t>露地果菜250亩</t>
  </si>
  <si>
    <t>刘君洪</t>
  </si>
  <si>
    <t>P87820224407N000000052</t>
  </si>
  <si>
    <t>台山市禄岛丰农业专业合作社</t>
  </si>
  <si>
    <t>P87820224407N000000030</t>
  </si>
  <si>
    <t>2022-03-25</t>
  </si>
  <si>
    <t>露地茎菜370亩</t>
  </si>
  <si>
    <t>P87820224407N000000031</t>
  </si>
  <si>
    <t>露地茎菜209.9亩</t>
  </si>
  <si>
    <t>麦德恩</t>
  </si>
  <si>
    <t>P87820224407N000000011</t>
  </si>
  <si>
    <t>露地果菜135亩</t>
  </si>
  <si>
    <t>邝汝和</t>
  </si>
  <si>
    <t>P87820224407N000000025</t>
  </si>
  <si>
    <t>2022-03-04</t>
  </si>
  <si>
    <t>露地茎菜750亩</t>
  </si>
  <si>
    <t>P87820224407N000000037</t>
  </si>
  <si>
    <t>2022-03-30</t>
  </si>
  <si>
    <t>露地茎菜333.32亩</t>
  </si>
  <si>
    <t>林宝笑</t>
  </si>
  <si>
    <t>P87820214407N000000035</t>
  </si>
  <si>
    <t>2022-01-01</t>
  </si>
  <si>
    <t>露地果菜1318亩</t>
  </si>
  <si>
    <t>宁善作</t>
  </si>
  <si>
    <t>P87820214407N000000036</t>
  </si>
  <si>
    <t>露地果菜200亩</t>
  </si>
  <si>
    <t>陈永杰</t>
  </si>
  <si>
    <t>P87820224407N000000004</t>
  </si>
  <si>
    <t>2022-01-22</t>
  </si>
  <si>
    <t>露地果菜1350亩</t>
  </si>
  <si>
    <t>陈振文</t>
  </si>
  <si>
    <t>P87820224407N000000005</t>
  </si>
  <si>
    <t>2022-01-24</t>
  </si>
  <si>
    <t>露地果菜1152亩</t>
  </si>
  <si>
    <t>台山市中巷农业专业合作社</t>
  </si>
  <si>
    <t>P87820224407N000000013</t>
  </si>
  <si>
    <t>露地茎菜128.5亩</t>
  </si>
  <si>
    <t>黄磊晖</t>
  </si>
  <si>
    <t>P87820224407N000000017</t>
  </si>
  <si>
    <t>露地茎菜605亩</t>
  </si>
  <si>
    <t>罗松进</t>
  </si>
  <si>
    <t>P87820224407N000000018</t>
  </si>
  <si>
    <t>露地果菜950亩</t>
  </si>
  <si>
    <t>覃玉华</t>
  </si>
  <si>
    <t>P87820224407N000000019</t>
  </si>
  <si>
    <t>露地果菜552亩</t>
  </si>
  <si>
    <t>赵乐琴</t>
  </si>
  <si>
    <t>P87820224407N000000020</t>
  </si>
  <si>
    <t>露地果菜824亩</t>
  </si>
  <si>
    <t>赵锦林</t>
  </si>
  <si>
    <t>P87820224407N000000021</t>
  </si>
  <si>
    <t>露地果菜924亩</t>
  </si>
  <si>
    <t>P87820224407N000000022</t>
  </si>
  <si>
    <t>露地果菜1250亩</t>
  </si>
  <si>
    <t>李美匀</t>
  </si>
  <si>
    <t>P87820224407N000000023</t>
  </si>
  <si>
    <t>露地果菜1248亩</t>
  </si>
  <si>
    <t>伍少敏</t>
  </si>
  <si>
    <t>P87820224407N000000024</t>
  </si>
  <si>
    <t>露地果菜1440亩</t>
  </si>
  <si>
    <t>成永新</t>
  </si>
  <si>
    <t>P87820224407N000000027</t>
  </si>
  <si>
    <t>露地果菜936亩</t>
  </si>
  <si>
    <t>王惠仪</t>
  </si>
  <si>
    <t>P87820224407N000000032</t>
  </si>
  <si>
    <t>露地果菜1060亩</t>
  </si>
  <si>
    <t>朱双霞</t>
  </si>
  <si>
    <t>P87820224407N000000033</t>
  </si>
  <si>
    <t>露地果菜1144亩</t>
  </si>
  <si>
    <t>赵伟期</t>
  </si>
  <si>
    <t>P87820224407N000000034</t>
  </si>
  <si>
    <t>露地果菜1100亩</t>
  </si>
  <si>
    <t>赵家锡</t>
  </si>
  <si>
    <t>P87820224407N000000035</t>
  </si>
  <si>
    <t>方贵玲</t>
  </si>
  <si>
    <t>P87820224407N000000039</t>
  </si>
  <si>
    <t>露地果菜1166亩</t>
  </si>
  <si>
    <t>谢文显</t>
  </si>
  <si>
    <t>P87820224407N000000040</t>
  </si>
  <si>
    <t>露地果菜784亩</t>
  </si>
  <si>
    <t>P87820224407N000000041</t>
  </si>
  <si>
    <t>露地果菜1072亩</t>
  </si>
  <si>
    <t>李菁微</t>
  </si>
  <si>
    <t>P87820224407N000000042</t>
  </si>
  <si>
    <t>露地果菜1244亩</t>
  </si>
  <si>
    <t>李文俊</t>
  </si>
  <si>
    <t>P87820224407N000000043</t>
  </si>
  <si>
    <t>露地果菜956亩</t>
  </si>
  <si>
    <t>梁达</t>
  </si>
  <si>
    <t>P87820224407N000000044</t>
  </si>
  <si>
    <t>露地果菜978亩</t>
  </si>
  <si>
    <t>梅炎棠</t>
  </si>
  <si>
    <t>P87820224407N000000045</t>
  </si>
  <si>
    <t>露地果菜1032亩</t>
  </si>
  <si>
    <t>江健明</t>
  </si>
  <si>
    <t>P87820224407N000000046</t>
  </si>
  <si>
    <t>露地果菜1270亩</t>
  </si>
  <si>
    <t>陈剑杰</t>
  </si>
  <si>
    <t>P87820224407N000000047</t>
  </si>
  <si>
    <t>露地果菜669亩</t>
  </si>
  <si>
    <t>朱冬清</t>
  </si>
  <si>
    <t>P87820224407N000000048</t>
  </si>
  <si>
    <t>露地果菜1132亩</t>
  </si>
  <si>
    <t>P87820224407N000000049</t>
  </si>
  <si>
    <t>露地果菜653亩</t>
  </si>
  <si>
    <t>曹惠敏</t>
  </si>
  <si>
    <t>P87820224407N000000050</t>
  </si>
  <si>
    <t>陈亮英</t>
  </si>
  <si>
    <t>P87820224407N000000001</t>
  </si>
  <si>
    <t>2022-01-20</t>
  </si>
  <si>
    <t>露地果菜1254.3亩</t>
  </si>
  <si>
    <t>陈宏炎</t>
  </si>
  <si>
    <t>P87820224407N000000002</t>
  </si>
  <si>
    <t>露地叶菜1610亩、露地叶菜1808.5亩</t>
  </si>
  <si>
    <t>余蔼燕</t>
  </si>
  <si>
    <t>P87820224407N000000007</t>
  </si>
  <si>
    <t>2022-01-31</t>
  </si>
  <si>
    <t>露地果菜624亩</t>
  </si>
  <si>
    <t>台山市好家丰科技有限公司</t>
  </si>
  <si>
    <t>P87820224407N000000006</t>
  </si>
  <si>
    <t>2022-01-30</t>
  </si>
  <si>
    <t>露地叶菜9000亩、露地茎菜3000亩、露地果菜2103亩</t>
  </si>
  <si>
    <t>台山市谭江生态农业有限公司</t>
  </si>
  <si>
    <t>P87820224407N000000009</t>
  </si>
  <si>
    <t>2022-02-17</t>
  </si>
  <si>
    <t>露地叶菜442.3亩</t>
  </si>
  <si>
    <t>伍家昌</t>
  </si>
  <si>
    <t>P87820224407N000000003</t>
  </si>
  <si>
    <t>2022-01-21</t>
  </si>
  <si>
    <t>露地果菜186亩</t>
  </si>
  <si>
    <t>伍秀林</t>
  </si>
  <si>
    <t>P87820224407N000000014</t>
  </si>
  <si>
    <t>露地果菜288亩</t>
  </si>
  <si>
    <t>温昌艺</t>
  </si>
  <si>
    <t>P87820224407N000000015</t>
  </si>
  <si>
    <t>江林勇</t>
  </si>
  <si>
    <t>P87820224407N000000016</t>
  </si>
  <si>
    <t>露地茎菜386亩</t>
  </si>
  <si>
    <t>赖圣锋</t>
  </si>
  <si>
    <t>P87820224407N000000026</t>
  </si>
  <si>
    <t>黄小凤</t>
  </si>
  <si>
    <t>P87820224407N000000029</t>
  </si>
  <si>
    <t>露地茎菜258亩</t>
  </si>
  <si>
    <t>台山市常乐农业专业合作社</t>
  </si>
  <si>
    <t>P87820224407N000000036</t>
  </si>
  <si>
    <t>露地茎菜423亩</t>
  </si>
  <si>
    <t xml:space="preserve">                    年     月     日  </t>
  </si>
  <si>
    <t>附件2：</t>
  </si>
  <si>
    <t>江门市台山市北陡镇2022年第一季度政策性蔬菜种植保险业务清单</t>
  </si>
  <si>
    <t>江门市台山市冲蒌镇2022年第一季度政策性蔬菜种植保险业务清单</t>
  </si>
  <si>
    <t>附件4：</t>
  </si>
  <si>
    <t>江门市台山市川岛镇2022年第一季度政策性蔬菜种植保险业务清单</t>
  </si>
  <si>
    <t>附件5：</t>
  </si>
  <si>
    <t>江门市台山市都斛镇2022年第一季度政策性蔬菜种植保险业务清单</t>
  </si>
  <si>
    <t>附件6：</t>
  </si>
  <si>
    <t>江门市台山市斗山镇2022年第一季度政策性蔬菜种植保险业务清单</t>
  </si>
  <si>
    <t>附件7：</t>
  </si>
  <si>
    <t>江门市台山市端芬镇2022年第一季度政策性蔬菜种植保险业务清单</t>
  </si>
  <si>
    <t>附件8：</t>
  </si>
  <si>
    <t>江门市台山市广海镇2022年第一季度政策性蔬菜种植保险业务清单</t>
  </si>
  <si>
    <t>露地叶菜3418.5亩</t>
  </si>
  <si>
    <t>附件9：</t>
  </si>
  <si>
    <t>江门市台山市海宴镇2022年第一季度政策性蔬菜种植保险业务清单</t>
  </si>
  <si>
    <t>附件10：</t>
  </si>
  <si>
    <t>江门市台山市水步镇2022年第一季度政策性蔬菜种植保险业务清单</t>
  </si>
  <si>
    <t>附件11：</t>
  </si>
  <si>
    <t>江门市台山市四九镇2022年第一季度政策性蔬菜种植保险业务清单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</si>
</sst>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0.00_);[Red]\(0.00\)"/>
  </numFmts>
  <fonts count="41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name val="宋体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9"/>
      <color theme="1"/>
      <name val="宋体"/>
      <charset val="134"/>
    </font>
    <font>
      <b/>
      <sz val="9"/>
      <color rgb="FF000000"/>
      <name val="微软雅黑"/>
      <charset val="134"/>
    </font>
    <font>
      <b/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20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19" borderId="12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1" fillId="0" borderId="0" xfId="49" applyNumberFormat="1" applyFont="1" applyFill="1" applyAlignment="1">
      <alignment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7" fontId="4" fillId="0" borderId="0" xfId="49" applyNumberFormat="1" applyFont="1" applyFill="1" applyAlignment="1"/>
    <xf numFmtId="0" fontId="7" fillId="0" borderId="2" xfId="49" applyFont="1" applyFill="1" applyBorder="1" applyAlignment="1">
      <alignment horizontal="center" vertical="center"/>
    </xf>
    <xf numFmtId="177" fontId="7" fillId="0" borderId="2" xfId="49" applyNumberFormat="1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177" fontId="7" fillId="0" borderId="3" xfId="49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/>
    </xf>
    <xf numFmtId="177" fontId="7" fillId="0" borderId="7" xfId="49" applyNumberFormat="1" applyFont="1" applyFill="1" applyBorder="1" applyAlignment="1">
      <alignment vertical="center"/>
    </xf>
    <xf numFmtId="0" fontId="8" fillId="0" borderId="7" xfId="49" applyFont="1" applyFill="1" applyBorder="1" applyAlignment="1">
      <alignment horizontal="center" vertical="center"/>
    </xf>
    <xf numFmtId="177" fontId="8" fillId="0" borderId="7" xfId="49" applyNumberFormat="1" applyFont="1" applyFill="1" applyBorder="1" applyAlignment="1">
      <alignment vertical="center"/>
    </xf>
    <xf numFmtId="0" fontId="8" fillId="0" borderId="7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left" vertical="center" wrapText="1"/>
    </xf>
    <xf numFmtId="177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0" fillId="0" borderId="0" xfId="49" applyFont="1" applyFill="1" applyAlignment="1">
      <alignment horizontal="left" vertical="center"/>
    </xf>
    <xf numFmtId="0" fontId="10" fillId="0" borderId="0" xfId="49" applyFont="1" applyFill="1" applyAlignment="1">
      <alignment horizontal="center"/>
    </xf>
    <xf numFmtId="0" fontId="10" fillId="0" borderId="0" xfId="49" applyFont="1" applyFill="1" applyAlignment="1"/>
    <xf numFmtId="0" fontId="1" fillId="0" borderId="0" xfId="49" applyFont="1" applyFill="1" applyAlignment="1">
      <alignment horizontal="center"/>
    </xf>
    <xf numFmtId="0" fontId="4" fillId="0" borderId="0" xfId="49" applyNumberFormat="1" applyFont="1" applyFill="1" applyBorder="1" applyAlignment="1"/>
    <xf numFmtId="0" fontId="5" fillId="0" borderId="0" xfId="49" applyNumberFormat="1" applyFont="1" applyFill="1" applyAlignment="1">
      <alignment horizontal="center" vertical="center"/>
    </xf>
    <xf numFmtId="0" fontId="11" fillId="0" borderId="0" xfId="49" applyNumberFormat="1" applyFont="1" applyFill="1" applyAlignment="1">
      <alignment horizontal="right"/>
    </xf>
    <xf numFmtId="177" fontId="7" fillId="0" borderId="5" xfId="49" applyNumberFormat="1" applyFont="1" applyFill="1" applyBorder="1" applyAlignment="1">
      <alignment horizontal="center" vertical="center"/>
    </xf>
    <xf numFmtId="177" fontId="7" fillId="0" borderId="6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177" fontId="7" fillId="0" borderId="7" xfId="49" applyNumberFormat="1" applyFont="1" applyFill="1" applyBorder="1" applyAlignment="1">
      <alignment horizontal="center" vertical="center"/>
    </xf>
    <xf numFmtId="0" fontId="7" fillId="0" borderId="3" xfId="49" applyNumberFormat="1" applyFont="1" applyFill="1" applyBorder="1" applyAlignment="1">
      <alignment horizontal="center" vertical="center"/>
    </xf>
    <xf numFmtId="0" fontId="7" fillId="0" borderId="7" xfId="49" applyNumberFormat="1" applyFont="1" applyFill="1" applyBorder="1" applyAlignment="1">
      <alignment horizontal="center" vertical="center"/>
    </xf>
    <xf numFmtId="0" fontId="6" fillId="2" borderId="7" xfId="49" applyNumberFormat="1" applyFont="1" applyFill="1" applyBorder="1" applyAlignment="1">
      <alignment horizontal="left" vertical="center" wrapText="1"/>
    </xf>
    <xf numFmtId="0" fontId="12" fillId="0" borderId="7" xfId="49" applyNumberFormat="1" applyFont="1" applyFill="1" applyBorder="1" applyAlignment="1">
      <alignment vertical="center" wrapText="1"/>
    </xf>
    <xf numFmtId="0" fontId="9" fillId="0" borderId="8" xfId="49" applyNumberFormat="1" applyFont="1" applyFill="1" applyBorder="1" applyAlignment="1">
      <alignment horizontal="left" vertical="center" wrapText="1"/>
    </xf>
    <xf numFmtId="0" fontId="1" fillId="0" borderId="0" xfId="49" applyNumberFormat="1" applyFont="1" applyFill="1" applyAlignment="1">
      <alignment horizontal="left" vertical="center"/>
    </xf>
    <xf numFmtId="0" fontId="1" fillId="0" borderId="0" xfId="49" applyNumberFormat="1" applyFont="1" applyFill="1" applyAlignment="1"/>
    <xf numFmtId="0" fontId="13" fillId="2" borderId="7" xfId="49" applyNumberFormat="1" applyFont="1" applyFill="1" applyBorder="1" applyAlignment="1">
      <alignment horizontal="left" vertical="center" wrapText="1"/>
    </xf>
    <xf numFmtId="0" fontId="14" fillId="0" borderId="4" xfId="49" applyFont="1" applyFill="1" applyBorder="1" applyAlignment="1">
      <alignment horizontal="center" vertical="center"/>
    </xf>
    <xf numFmtId="0" fontId="14" fillId="0" borderId="5" xfId="49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/>
    </xf>
    <xf numFmtId="177" fontId="14" fillId="0" borderId="7" xfId="49" applyNumberFormat="1" applyFont="1" applyFill="1" applyBorder="1" applyAlignment="1">
      <alignment vertical="center"/>
    </xf>
    <xf numFmtId="0" fontId="15" fillId="0" borderId="0" xfId="49" applyFont="1" applyFill="1" applyAlignment="1">
      <alignment vertical="center"/>
    </xf>
    <xf numFmtId="0" fontId="16" fillId="0" borderId="0" xfId="49" applyFont="1" applyFill="1" applyAlignment="1">
      <alignment vertical="center"/>
    </xf>
    <xf numFmtId="0" fontId="17" fillId="0" borderId="0" xfId="49" applyFont="1" applyFill="1" applyBorder="1" applyAlignment="1">
      <alignment vertical="center"/>
    </xf>
    <xf numFmtId="177" fontId="17" fillId="0" borderId="0" xfId="49" applyNumberFormat="1" applyFont="1" applyFill="1" applyBorder="1" applyAlignment="1">
      <alignment vertical="center"/>
    </xf>
    <xf numFmtId="0" fontId="18" fillId="0" borderId="0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vertical="center"/>
    </xf>
    <xf numFmtId="0" fontId="6" fillId="0" borderId="1" xfId="49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right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4" xfId="49" applyNumberFormat="1" applyFont="1" applyFill="1" applyBorder="1" applyAlignment="1">
      <alignment horizontal="center" vertical="center"/>
    </xf>
    <xf numFmtId="177" fontId="6" fillId="0" borderId="5" xfId="49" applyNumberFormat="1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6" fillId="0" borderId="7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/>
    </xf>
    <xf numFmtId="177" fontId="6" fillId="0" borderId="4" xfId="49" applyNumberFormat="1" applyFont="1" applyFill="1" applyBorder="1" applyAlignment="1">
      <alignment horizontal="center" vertical="center" wrapText="1"/>
    </xf>
    <xf numFmtId="177" fontId="6" fillId="0" borderId="5" xfId="49" applyNumberFormat="1" applyFont="1" applyFill="1" applyBorder="1" applyAlignment="1">
      <alignment horizontal="center" vertical="center" wrapText="1"/>
    </xf>
    <xf numFmtId="177" fontId="6" fillId="0" borderId="6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/>
    </xf>
    <xf numFmtId="177" fontId="6" fillId="2" borderId="7" xfId="49" applyNumberFormat="1" applyFont="1" applyFill="1" applyBorder="1" applyAlignment="1">
      <alignment horizontal="right" vertical="center" wrapText="1"/>
    </xf>
    <xf numFmtId="0" fontId="19" fillId="0" borderId="7" xfId="49" applyFont="1" applyFill="1" applyBorder="1" applyAlignment="1">
      <alignment horizontal="center" vertical="center"/>
    </xf>
    <xf numFmtId="177" fontId="19" fillId="2" borderId="7" xfId="49" applyNumberFormat="1" applyFont="1" applyFill="1" applyBorder="1" applyAlignment="1">
      <alignment horizontal="right" vertical="center" wrapText="1"/>
    </xf>
    <xf numFmtId="177" fontId="6" fillId="0" borderId="6" xfId="49" applyNumberFormat="1" applyFont="1" applyFill="1" applyBorder="1" applyAlignment="1">
      <alignment horizontal="center" vertical="center"/>
    </xf>
    <xf numFmtId="0" fontId="20" fillId="0" borderId="7" xfId="49" applyNumberFormat="1" applyFont="1" applyFill="1" applyBorder="1" applyAlignment="1">
      <alignment horizontal="center" vertical="center" wrapText="1"/>
    </xf>
    <xf numFmtId="176" fontId="16" fillId="0" borderId="0" xfId="49" applyNumberFormat="1" applyFont="1" applyFill="1" applyAlignment="1">
      <alignment vertical="center"/>
    </xf>
    <xf numFmtId="0" fontId="21" fillId="0" borderId="0" xfId="0" applyFont="1" applyAlignment="1">
      <alignment horizontal="justify"/>
    </xf>
    <xf numFmtId="0" fontId="9" fillId="2" borderId="7" xfId="49" applyNumberFormat="1" applyFont="1" applyFill="1" applyBorder="1" applyAlignment="1">
      <alignment horizontal="left" vertical="center" wrapText="1"/>
    </xf>
    <xf numFmtId="0" fontId="15" fillId="0" borderId="0" xfId="49" applyFont="1" applyFill="1" applyAlignment="1">
      <alignment horizontal="left" vertical="center"/>
    </xf>
    <xf numFmtId="0" fontId="15" fillId="0" borderId="0" xfId="49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1"/>
  <sheetViews>
    <sheetView tabSelected="1" workbookViewId="0">
      <selection activeCell="N5" sqref="N5"/>
    </sheetView>
  </sheetViews>
  <sheetFormatPr defaultColWidth="9" defaultRowHeight="13.5"/>
  <cols>
    <col min="1" max="1" width="9.85714285714286" style="2" customWidth="1"/>
    <col min="2" max="3" width="13.8571428571429" style="2" customWidth="1"/>
    <col min="4" max="4" width="17.2857142857143" style="2" customWidth="1"/>
    <col min="5" max="5" width="16.1428571428571" style="2" customWidth="1"/>
    <col min="6" max="9" width="14.7142857142857" style="30" customWidth="1"/>
    <col min="10" max="10" width="32.2857142857143" style="2" customWidth="1"/>
    <col min="11" max="13" width="9.14285714285714" style="2"/>
    <col min="14" max="14" width="12" style="2"/>
    <col min="15" max="15" width="44.2857142857143" style="2" customWidth="1"/>
    <col min="16" max="16" width="12" style="2"/>
    <col min="17" max="17" width="12.5714285714286" style="2" customWidth="1"/>
    <col min="18" max="16380" width="9.14285714285714" style="2"/>
    <col min="16381" max="16384" width="9" style="2"/>
  </cols>
  <sheetData>
    <row r="1" ht="15" spans="1:10">
      <c r="A1" s="57" t="s">
        <v>0</v>
      </c>
      <c r="B1" s="57"/>
      <c r="C1" s="57"/>
      <c r="D1" s="57"/>
      <c r="E1" s="57"/>
      <c r="F1" s="58"/>
      <c r="G1" s="58"/>
      <c r="H1" s="58"/>
      <c r="I1" s="58"/>
      <c r="J1" s="57"/>
    </row>
    <row r="2" ht="36" customHeight="1" spans="1:10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="55" customFormat="1" ht="23" customHeight="1" spans="1:10">
      <c r="A3" s="13" t="s">
        <v>2</v>
      </c>
      <c r="B3" s="60"/>
      <c r="C3" s="60"/>
      <c r="D3" s="61"/>
      <c r="E3" s="62" t="s">
        <v>3</v>
      </c>
      <c r="F3" s="62"/>
      <c r="G3" s="62"/>
      <c r="H3" s="62"/>
      <c r="I3" s="62"/>
      <c r="J3" s="62"/>
    </row>
    <row r="4" ht="19.5" customHeight="1" spans="1:10">
      <c r="A4" s="63" t="s">
        <v>4</v>
      </c>
      <c r="B4" s="64" t="s">
        <v>5</v>
      </c>
      <c r="C4" s="64" t="s">
        <v>6</v>
      </c>
      <c r="D4" s="64" t="s">
        <v>7</v>
      </c>
      <c r="E4" s="63" t="s">
        <v>8</v>
      </c>
      <c r="F4" s="65" t="s">
        <v>9</v>
      </c>
      <c r="G4" s="66"/>
      <c r="H4" s="66"/>
      <c r="I4" s="80"/>
      <c r="J4" s="63" t="s">
        <v>10</v>
      </c>
    </row>
    <row r="5" ht="19.5" customHeight="1" spans="1:10">
      <c r="A5" s="67"/>
      <c r="B5" s="68"/>
      <c r="C5" s="68"/>
      <c r="D5" s="68"/>
      <c r="E5" s="67"/>
      <c r="F5" s="69" t="s">
        <v>11</v>
      </c>
      <c r="G5" s="69" t="s">
        <v>12</v>
      </c>
      <c r="H5" s="69" t="s">
        <v>13</v>
      </c>
      <c r="I5" s="69" t="s">
        <v>14</v>
      </c>
      <c r="J5" s="67"/>
    </row>
    <row r="6" s="56" customFormat="1" ht="19.5" customHeight="1" spans="1:15">
      <c r="A6" s="70" t="s">
        <v>15</v>
      </c>
      <c r="B6" s="71"/>
      <c r="C6" s="71"/>
      <c r="D6" s="71"/>
      <c r="E6" s="72"/>
      <c r="F6" s="73">
        <f>SUM(F7:H7)</f>
        <v>11485788</v>
      </c>
      <c r="G6" s="74"/>
      <c r="H6" s="75"/>
      <c r="I6" s="69" t="s">
        <v>16</v>
      </c>
      <c r="J6" s="81" t="s">
        <v>16</v>
      </c>
      <c r="O6" s="82"/>
    </row>
    <row r="7" s="56" customFormat="1" ht="50" customHeight="1" spans="1:17">
      <c r="A7" s="76" t="s">
        <v>17</v>
      </c>
      <c r="B7" s="77">
        <f t="shared" ref="B7:I7" si="0">SUM(B8:B17)</f>
        <v>56642.82</v>
      </c>
      <c r="C7" s="77">
        <f t="shared" si="0"/>
        <v>56642.82</v>
      </c>
      <c r="D7" s="77">
        <f t="shared" si="0"/>
        <v>95714900</v>
      </c>
      <c r="E7" s="77">
        <f t="shared" si="0"/>
        <v>14357235</v>
      </c>
      <c r="F7" s="77">
        <f t="shared" si="0"/>
        <v>7178617.5</v>
      </c>
      <c r="G7" s="77">
        <f t="shared" si="0"/>
        <v>2153585.23</v>
      </c>
      <c r="H7" s="77">
        <f t="shared" si="0"/>
        <v>2153585.27</v>
      </c>
      <c r="I7" s="77">
        <f t="shared" si="0"/>
        <v>2871447</v>
      </c>
      <c r="J7" s="50" t="s">
        <v>18</v>
      </c>
      <c r="O7" s="83"/>
      <c r="Q7" s="83"/>
    </row>
    <row r="8" s="2" customFormat="1" ht="35" customHeight="1" spans="1:10">
      <c r="A8" s="78" t="s">
        <v>19</v>
      </c>
      <c r="B8" s="79">
        <v>596</v>
      </c>
      <c r="C8" s="79">
        <v>596</v>
      </c>
      <c r="D8" s="79">
        <v>1192000</v>
      </c>
      <c r="E8" s="79">
        <v>178800</v>
      </c>
      <c r="F8" s="79">
        <v>89400</v>
      </c>
      <c r="G8" s="79">
        <v>26820</v>
      </c>
      <c r="H8" s="79">
        <v>26820</v>
      </c>
      <c r="I8" s="79">
        <v>35760</v>
      </c>
      <c r="J8" s="84" t="s">
        <v>20</v>
      </c>
    </row>
    <row r="9" s="2" customFormat="1" ht="35" customHeight="1" spans="1:10">
      <c r="A9" s="78" t="s">
        <v>21</v>
      </c>
      <c r="B9" s="79">
        <v>3260</v>
      </c>
      <c r="C9" s="79">
        <v>3260</v>
      </c>
      <c r="D9" s="79">
        <v>6328000</v>
      </c>
      <c r="E9" s="79">
        <v>949200</v>
      </c>
      <c r="F9" s="79">
        <v>474600</v>
      </c>
      <c r="G9" s="79">
        <v>142380</v>
      </c>
      <c r="H9" s="79">
        <v>142380</v>
      </c>
      <c r="I9" s="79">
        <v>189840</v>
      </c>
      <c r="J9" s="84" t="s">
        <v>22</v>
      </c>
    </row>
    <row r="10" s="2" customFormat="1" ht="35" customHeight="1" spans="1:10">
      <c r="A10" s="78" t="s">
        <v>23</v>
      </c>
      <c r="B10" s="79">
        <v>579.9</v>
      </c>
      <c r="C10" s="79">
        <v>579.9</v>
      </c>
      <c r="D10" s="79">
        <v>869850</v>
      </c>
      <c r="E10" s="79">
        <v>130477.5</v>
      </c>
      <c r="F10" s="79">
        <v>65238.75</v>
      </c>
      <c r="G10" s="79">
        <v>19571.62</v>
      </c>
      <c r="H10" s="79">
        <v>19571.63</v>
      </c>
      <c r="I10" s="79">
        <v>26095.5</v>
      </c>
      <c r="J10" s="84" t="s">
        <v>24</v>
      </c>
    </row>
    <row r="11" s="2" customFormat="1" ht="35" customHeight="1" spans="1:10">
      <c r="A11" s="78" t="s">
        <v>25</v>
      </c>
      <c r="B11" s="79">
        <v>135</v>
      </c>
      <c r="C11" s="79">
        <v>135</v>
      </c>
      <c r="D11" s="79">
        <v>270000</v>
      </c>
      <c r="E11" s="79">
        <v>40500</v>
      </c>
      <c r="F11" s="79">
        <v>20250</v>
      </c>
      <c r="G11" s="79">
        <v>6075</v>
      </c>
      <c r="H11" s="79">
        <v>6075</v>
      </c>
      <c r="I11" s="79">
        <v>8100</v>
      </c>
      <c r="J11" s="84" t="s">
        <v>26</v>
      </c>
    </row>
    <row r="12" s="2" customFormat="1" ht="35" customHeight="1" spans="1:10">
      <c r="A12" s="78" t="s">
        <v>27</v>
      </c>
      <c r="B12" s="79">
        <v>1083.32</v>
      </c>
      <c r="C12" s="79">
        <v>1083.32</v>
      </c>
      <c r="D12" s="79">
        <v>1624980</v>
      </c>
      <c r="E12" s="79">
        <v>243747</v>
      </c>
      <c r="F12" s="79">
        <v>121873.5</v>
      </c>
      <c r="G12" s="79">
        <v>36562.05</v>
      </c>
      <c r="H12" s="79">
        <v>36562.05</v>
      </c>
      <c r="I12" s="79">
        <v>48749.4</v>
      </c>
      <c r="J12" s="84" t="s">
        <v>28</v>
      </c>
    </row>
    <row r="13" s="2" customFormat="1" ht="35" customHeight="1" spans="1:10">
      <c r="A13" s="78" t="s">
        <v>29</v>
      </c>
      <c r="B13" s="79">
        <v>29205.5</v>
      </c>
      <c r="C13" s="79">
        <v>29205.5</v>
      </c>
      <c r="D13" s="79">
        <v>58044250</v>
      </c>
      <c r="E13" s="79">
        <v>8706637.5</v>
      </c>
      <c r="F13" s="79">
        <v>4353318.75</v>
      </c>
      <c r="G13" s="79">
        <v>1305995.62</v>
      </c>
      <c r="H13" s="79">
        <v>1305995.63</v>
      </c>
      <c r="I13" s="79">
        <v>1741327.5</v>
      </c>
      <c r="J13" s="84" t="s">
        <v>30</v>
      </c>
    </row>
    <row r="14" s="2" customFormat="1" ht="35" customHeight="1" spans="1:10">
      <c r="A14" s="78" t="s">
        <v>31</v>
      </c>
      <c r="B14" s="79">
        <v>5296.8</v>
      </c>
      <c r="C14" s="79">
        <v>5296.8</v>
      </c>
      <c r="D14" s="79">
        <v>6833250</v>
      </c>
      <c r="E14" s="79">
        <v>1024987.5</v>
      </c>
      <c r="F14" s="79">
        <v>512493.75</v>
      </c>
      <c r="G14" s="79">
        <v>153748.12</v>
      </c>
      <c r="H14" s="79">
        <v>153748.13</v>
      </c>
      <c r="I14" s="79">
        <v>204997.5</v>
      </c>
      <c r="J14" s="84" t="s">
        <v>32</v>
      </c>
    </row>
    <row r="15" s="2" customFormat="1" ht="35" customHeight="1" spans="1:10">
      <c r="A15" s="78" t="s">
        <v>33</v>
      </c>
      <c r="B15" s="79">
        <v>14103</v>
      </c>
      <c r="C15" s="79">
        <v>14103</v>
      </c>
      <c r="D15" s="79">
        <v>16806000</v>
      </c>
      <c r="E15" s="79">
        <v>2520900</v>
      </c>
      <c r="F15" s="79">
        <v>1260450</v>
      </c>
      <c r="G15" s="79">
        <v>378135</v>
      </c>
      <c r="H15" s="79">
        <v>378135</v>
      </c>
      <c r="I15" s="79">
        <v>504180</v>
      </c>
      <c r="J15" s="84" t="s">
        <v>34</v>
      </c>
    </row>
    <row r="16" s="2" customFormat="1" ht="35" customHeight="1" spans="1:10">
      <c r="A16" s="78" t="s">
        <v>35</v>
      </c>
      <c r="B16" s="79">
        <v>442.3</v>
      </c>
      <c r="C16" s="79">
        <v>442.3</v>
      </c>
      <c r="D16" s="79">
        <f>C16*900</f>
        <v>398070</v>
      </c>
      <c r="E16" s="79">
        <v>59710.5</v>
      </c>
      <c r="F16" s="79">
        <v>29855.25</v>
      </c>
      <c r="G16" s="79">
        <v>8956.57</v>
      </c>
      <c r="H16" s="79">
        <v>8956.58</v>
      </c>
      <c r="I16" s="79">
        <v>11942.1</v>
      </c>
      <c r="J16" s="84" t="s">
        <v>36</v>
      </c>
    </row>
    <row r="17" s="2" customFormat="1" ht="35" customHeight="1" spans="1:10">
      <c r="A17" s="78" t="s">
        <v>37</v>
      </c>
      <c r="B17" s="79">
        <v>1941</v>
      </c>
      <c r="C17" s="79">
        <v>1941</v>
      </c>
      <c r="D17" s="79">
        <v>3348500</v>
      </c>
      <c r="E17" s="79">
        <v>502275</v>
      </c>
      <c r="F17" s="79">
        <v>251137.5</v>
      </c>
      <c r="G17" s="79">
        <v>75341.25</v>
      </c>
      <c r="H17" s="79">
        <v>75341.25</v>
      </c>
      <c r="I17" s="79">
        <v>100455</v>
      </c>
      <c r="J17" s="84" t="s">
        <v>38</v>
      </c>
    </row>
    <row r="18" ht="63" customHeight="1" spans="1:10">
      <c r="A18" s="29" t="s">
        <v>39</v>
      </c>
      <c r="B18" s="29"/>
      <c r="C18" s="29"/>
      <c r="D18" s="29"/>
      <c r="E18" s="29"/>
      <c r="F18" s="29"/>
      <c r="G18" s="29"/>
      <c r="H18" s="29"/>
      <c r="I18" s="29"/>
      <c r="J18" s="29"/>
    </row>
    <row r="19" ht="27" customHeight="1" spans="1:11">
      <c r="A19" s="31" t="s">
        <v>40</v>
      </c>
      <c r="B19" s="31"/>
      <c r="C19" s="31"/>
      <c r="D19" s="31"/>
      <c r="E19" s="31" t="s">
        <v>41</v>
      </c>
      <c r="F19" s="31"/>
      <c r="G19" s="31"/>
      <c r="H19" s="31"/>
      <c r="I19" s="31" t="s">
        <v>42</v>
      </c>
      <c r="J19" s="31"/>
      <c r="K19" s="85"/>
    </row>
    <row r="20" ht="27" customHeight="1" spans="1:11">
      <c r="A20" s="31" t="s">
        <v>43</v>
      </c>
      <c r="B20" s="31"/>
      <c r="C20" s="31"/>
      <c r="D20" s="31"/>
      <c r="E20" s="31" t="s">
        <v>44</v>
      </c>
      <c r="F20" s="31"/>
      <c r="G20" s="31"/>
      <c r="H20" s="31"/>
      <c r="I20" s="31" t="s">
        <v>45</v>
      </c>
      <c r="J20" s="31"/>
      <c r="K20" s="85"/>
    </row>
    <row r="21" ht="27" customHeight="1" spans="1:11">
      <c r="A21" s="35" t="s">
        <v>46</v>
      </c>
      <c r="B21" s="35"/>
      <c r="C21" s="35"/>
      <c r="D21" s="3"/>
      <c r="E21" s="3" t="s">
        <v>47</v>
      </c>
      <c r="F21" s="3"/>
      <c r="G21" s="3"/>
      <c r="H21" s="3"/>
      <c r="I21" s="3" t="s">
        <v>47</v>
      </c>
      <c r="J21" s="3"/>
      <c r="K21" s="86"/>
    </row>
  </sheetData>
  <mergeCells count="12">
    <mergeCell ref="A2:J2"/>
    <mergeCell ref="E3:J3"/>
    <mergeCell ref="F4:I4"/>
    <mergeCell ref="A6:E6"/>
    <mergeCell ref="F6:H6"/>
    <mergeCell ref="A18:J18"/>
    <mergeCell ref="A4:A5"/>
    <mergeCell ref="B4:B5"/>
    <mergeCell ref="C4:C5"/>
    <mergeCell ref="D4:D5"/>
    <mergeCell ref="E4:E5"/>
    <mergeCell ref="J4:J5"/>
  </mergeCells>
  <printOptions horizontalCentered="1"/>
  <pageMargins left="0.511811023622047" right="0.511811023622047" top="0.669291338582677" bottom="0.354330708661417" header="0.31496062992126" footer="0.31496062992126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5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1.8571428571429" style="7" customWidth="1"/>
    <col min="14" max="16384" width="9.14285714285714" style="2"/>
  </cols>
  <sheetData>
    <row r="1" s="1" customFormat="1" ht="15" spans="1:13">
      <c r="A1" s="8" t="s">
        <v>241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242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2016720</v>
      </c>
      <c r="J6" s="39"/>
      <c r="K6" s="40"/>
      <c r="L6" s="42" t="s">
        <v>16</v>
      </c>
      <c r="M6" s="44" t="s">
        <v>16</v>
      </c>
    </row>
    <row r="7" s="5" customFormat="1" ht="50" customHeight="1" spans="1:13">
      <c r="A7" s="22" t="s">
        <v>17</v>
      </c>
      <c r="B7" s="23"/>
      <c r="C7" s="23"/>
      <c r="D7" s="23"/>
      <c r="E7" s="24"/>
      <c r="F7" s="25">
        <f t="shared" ref="F7:L7" si="0">SUM(F8:F8)</f>
        <v>14103</v>
      </c>
      <c r="G7" s="25">
        <f t="shared" si="0"/>
        <v>16806000</v>
      </c>
      <c r="H7" s="25">
        <f t="shared" si="0"/>
        <v>2520900</v>
      </c>
      <c r="I7" s="25">
        <f t="shared" si="0"/>
        <v>1260450</v>
      </c>
      <c r="J7" s="25">
        <f t="shared" si="0"/>
        <v>378135</v>
      </c>
      <c r="K7" s="25">
        <f t="shared" si="0"/>
        <v>378135</v>
      </c>
      <c r="L7" s="25">
        <f t="shared" si="0"/>
        <v>504180</v>
      </c>
      <c r="M7" s="50" t="s">
        <v>34</v>
      </c>
    </row>
    <row r="8" s="6" customFormat="1" ht="50" customHeight="1" spans="1:13">
      <c r="A8" s="26">
        <v>46</v>
      </c>
      <c r="B8" s="26" t="s">
        <v>33</v>
      </c>
      <c r="C8" s="28" t="s">
        <v>198</v>
      </c>
      <c r="D8" s="26" t="s">
        <v>199</v>
      </c>
      <c r="E8" s="26" t="s">
        <v>200</v>
      </c>
      <c r="F8" s="27">
        <v>14103</v>
      </c>
      <c r="G8" s="27">
        <v>16806000</v>
      </c>
      <c r="H8" s="27">
        <v>2520900</v>
      </c>
      <c r="I8" s="27">
        <v>1260450</v>
      </c>
      <c r="J8" s="27">
        <v>378135</v>
      </c>
      <c r="K8" s="27">
        <v>378135</v>
      </c>
      <c r="L8" s="27">
        <v>504180</v>
      </c>
      <c r="M8" s="46" t="s">
        <v>201</v>
      </c>
    </row>
    <row r="9" ht="73.5" customHeight="1" spans="1:13">
      <c r="A9" s="29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47"/>
    </row>
    <row r="10" spans="6:9">
      <c r="F10" s="30"/>
      <c r="G10" s="30"/>
      <c r="H10" s="30"/>
      <c r="I10" s="30"/>
    </row>
    <row r="11" ht="30" customHeight="1" spans="1:13">
      <c r="A11" s="31"/>
      <c r="B11" s="31"/>
      <c r="C11" s="31"/>
      <c r="D11" s="32" t="s">
        <v>40</v>
      </c>
      <c r="E11" s="32"/>
      <c r="F11" s="32"/>
      <c r="G11" s="32"/>
      <c r="H11" s="32"/>
      <c r="I11" s="32"/>
      <c r="J11" s="32" t="s">
        <v>41</v>
      </c>
      <c r="K11" s="32"/>
      <c r="L11" s="32"/>
      <c r="M11" s="48"/>
    </row>
    <row r="12" ht="30" customHeight="1" spans="1:13">
      <c r="A12" s="31"/>
      <c r="B12" s="31"/>
      <c r="C12" s="31"/>
      <c r="D12" s="32" t="s">
        <v>43</v>
      </c>
      <c r="E12" s="32"/>
      <c r="F12" s="32"/>
      <c r="G12" s="32"/>
      <c r="H12" s="32"/>
      <c r="I12" s="32"/>
      <c r="J12" s="32" t="s">
        <v>44</v>
      </c>
      <c r="K12" s="32"/>
      <c r="L12" s="32"/>
      <c r="M12" s="48"/>
    </row>
    <row r="13" ht="22.5" customHeight="1" spans="1:13">
      <c r="A13" s="31"/>
      <c r="B13" s="31"/>
      <c r="C13" s="31"/>
      <c r="D13" s="33" t="s">
        <v>226</v>
      </c>
      <c r="E13" s="33"/>
      <c r="F13" s="33"/>
      <c r="G13" s="34"/>
      <c r="H13" s="34"/>
      <c r="I13" s="34"/>
      <c r="J13" s="34" t="s">
        <v>47</v>
      </c>
      <c r="K13" s="34"/>
      <c r="L13" s="32"/>
      <c r="M13" s="48"/>
    </row>
    <row r="14" spans="1:13">
      <c r="A14" s="35"/>
      <c r="B14" s="35"/>
      <c r="C14" s="35"/>
      <c r="D14" s="3"/>
      <c r="E14" s="3"/>
      <c r="F14" s="3"/>
      <c r="G14" s="3"/>
      <c r="H14" s="3"/>
      <c r="I14" s="3"/>
      <c r="J14" s="3"/>
      <c r="K14" s="3"/>
      <c r="L14" s="3"/>
      <c r="M14" s="49"/>
    </row>
    <row r="15" spans="1:13">
      <c r="A15" s="35"/>
      <c r="B15" s="35"/>
      <c r="C15" s="35"/>
      <c r="D15" s="3"/>
      <c r="E15" s="3"/>
      <c r="F15" s="3"/>
      <c r="G15" s="3"/>
      <c r="H15" s="3"/>
      <c r="I15" s="3"/>
      <c r="J15" s="3"/>
      <c r="K15" s="3"/>
      <c r="L15" s="3"/>
      <c r="M15" s="49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5"/>
  <sheetViews>
    <sheetView workbookViewId="0">
      <selection activeCell="G8" sqref="G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2" style="7" customWidth="1"/>
    <col min="14" max="16384" width="9.14285714285714" style="2"/>
  </cols>
  <sheetData>
    <row r="1" s="1" customFormat="1" ht="15" spans="1:13">
      <c r="A1" s="8" t="s">
        <v>243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47768.4</v>
      </c>
      <c r="J6" s="39"/>
      <c r="K6" s="40"/>
      <c r="L6" s="42" t="s">
        <v>16</v>
      </c>
      <c r="M6" s="44" t="s">
        <v>16</v>
      </c>
    </row>
    <row r="7" s="5" customFormat="1" ht="40" customHeight="1" spans="1:13">
      <c r="A7" s="22" t="s">
        <v>17</v>
      </c>
      <c r="B7" s="23"/>
      <c r="C7" s="23"/>
      <c r="D7" s="23"/>
      <c r="E7" s="24"/>
      <c r="F7" s="25">
        <f t="shared" ref="F7:L7" si="0">SUM(F8:F8)</f>
        <v>442.3</v>
      </c>
      <c r="G7" s="25">
        <f t="shared" si="0"/>
        <v>398070</v>
      </c>
      <c r="H7" s="25">
        <f t="shared" si="0"/>
        <v>59710.5</v>
      </c>
      <c r="I7" s="25">
        <f t="shared" si="0"/>
        <v>29855.25</v>
      </c>
      <c r="J7" s="25">
        <f t="shared" si="0"/>
        <v>8956.57</v>
      </c>
      <c r="K7" s="25">
        <f t="shared" si="0"/>
        <v>8956.58</v>
      </c>
      <c r="L7" s="25">
        <f t="shared" si="0"/>
        <v>11942.1</v>
      </c>
      <c r="M7" s="45" t="s">
        <v>36</v>
      </c>
    </row>
    <row r="8" s="6" customFormat="1" ht="50" customHeight="1" spans="1:13">
      <c r="A8" s="26">
        <v>47</v>
      </c>
      <c r="B8" s="26" t="s">
        <v>35</v>
      </c>
      <c r="C8" s="28" t="s">
        <v>202</v>
      </c>
      <c r="D8" s="26" t="s">
        <v>203</v>
      </c>
      <c r="E8" s="26" t="s">
        <v>204</v>
      </c>
      <c r="F8" s="27">
        <v>442.3</v>
      </c>
      <c r="G8" s="27">
        <v>398070</v>
      </c>
      <c r="H8" s="27">
        <v>59710.5</v>
      </c>
      <c r="I8" s="27">
        <v>29855.25</v>
      </c>
      <c r="J8" s="27">
        <v>8956.57</v>
      </c>
      <c r="K8" s="27">
        <v>8956.58</v>
      </c>
      <c r="L8" s="27">
        <v>11942.1</v>
      </c>
      <c r="M8" s="46" t="s">
        <v>205</v>
      </c>
    </row>
    <row r="9" ht="73.5" customHeight="1" spans="1:13">
      <c r="A9" s="29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47"/>
    </row>
    <row r="10" spans="6:9">
      <c r="F10" s="30"/>
      <c r="G10" s="30"/>
      <c r="H10" s="30"/>
      <c r="I10" s="30"/>
    </row>
    <row r="11" ht="30" customHeight="1" spans="1:13">
      <c r="A11" s="31"/>
      <c r="B11" s="31"/>
      <c r="C11" s="31"/>
      <c r="D11" s="32" t="s">
        <v>40</v>
      </c>
      <c r="E11" s="32"/>
      <c r="F11" s="32"/>
      <c r="G11" s="32"/>
      <c r="H11" s="32"/>
      <c r="I11" s="32"/>
      <c r="J11" s="32" t="s">
        <v>41</v>
      </c>
      <c r="K11" s="32"/>
      <c r="L11" s="32"/>
      <c r="M11" s="48"/>
    </row>
    <row r="12" ht="30" customHeight="1" spans="1:13">
      <c r="A12" s="31"/>
      <c r="B12" s="31"/>
      <c r="C12" s="31"/>
      <c r="D12" s="32" t="s">
        <v>43</v>
      </c>
      <c r="E12" s="32"/>
      <c r="F12" s="32"/>
      <c r="G12" s="32"/>
      <c r="H12" s="32"/>
      <c r="I12" s="32"/>
      <c r="J12" s="32" t="s">
        <v>44</v>
      </c>
      <c r="K12" s="32"/>
      <c r="L12" s="32"/>
      <c r="M12" s="48"/>
    </row>
    <row r="13" ht="22.5" customHeight="1" spans="1:13">
      <c r="A13" s="31"/>
      <c r="B13" s="31"/>
      <c r="C13" s="31"/>
      <c r="D13" s="33" t="s">
        <v>226</v>
      </c>
      <c r="E13" s="33"/>
      <c r="F13" s="33"/>
      <c r="G13" s="34"/>
      <c r="H13" s="34"/>
      <c r="I13" s="34"/>
      <c r="J13" s="34" t="s">
        <v>47</v>
      </c>
      <c r="K13" s="34"/>
      <c r="L13" s="32"/>
      <c r="M13" s="48"/>
    </row>
    <row r="14" spans="1:13">
      <c r="A14" s="35"/>
      <c r="B14" s="35"/>
      <c r="C14" s="35"/>
      <c r="D14" s="3"/>
      <c r="E14" s="3"/>
      <c r="F14" s="3"/>
      <c r="G14" s="3"/>
      <c r="H14" s="3"/>
      <c r="I14" s="3"/>
      <c r="J14" s="3"/>
      <c r="K14" s="3"/>
      <c r="L14" s="3"/>
      <c r="M14" s="49"/>
    </row>
    <row r="15" spans="1:13">
      <c r="A15" s="35"/>
      <c r="B15" s="35"/>
      <c r="C15" s="35"/>
      <c r="D15" s="3"/>
      <c r="E15" s="3"/>
      <c r="F15" s="3"/>
      <c r="G15" s="3"/>
      <c r="H15" s="3"/>
      <c r="I15" s="3"/>
      <c r="J15" s="3"/>
      <c r="K15" s="3"/>
      <c r="L15" s="3"/>
      <c r="M15" s="49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1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0.7142857142857" style="7" customWidth="1"/>
    <col min="14" max="16384" width="9.14285714285714" style="2"/>
  </cols>
  <sheetData>
    <row r="1" s="1" customFormat="1" ht="15" spans="1:13">
      <c r="A1" s="8" t="s">
        <v>245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401820</v>
      </c>
      <c r="J6" s="39"/>
      <c r="K6" s="40"/>
      <c r="L6" s="42" t="s">
        <v>16</v>
      </c>
      <c r="M6" s="44" t="s">
        <v>16</v>
      </c>
    </row>
    <row r="7" s="5" customFormat="1" ht="50" customHeight="1" spans="1:13">
      <c r="A7" s="22" t="s">
        <v>17</v>
      </c>
      <c r="B7" s="23"/>
      <c r="C7" s="23"/>
      <c r="D7" s="23"/>
      <c r="E7" s="24"/>
      <c r="F7" s="25">
        <f t="shared" ref="F7:L7" si="0">SUM(F8:F14)</f>
        <v>1941</v>
      </c>
      <c r="G7" s="25">
        <f t="shared" si="0"/>
        <v>3348500</v>
      </c>
      <c r="H7" s="25">
        <f t="shared" si="0"/>
        <v>502275</v>
      </c>
      <c r="I7" s="25">
        <f t="shared" si="0"/>
        <v>251137.5</v>
      </c>
      <c r="J7" s="25">
        <f t="shared" si="0"/>
        <v>75341.25</v>
      </c>
      <c r="K7" s="25">
        <f t="shared" si="0"/>
        <v>75341.25</v>
      </c>
      <c r="L7" s="25">
        <f t="shared" si="0"/>
        <v>100455</v>
      </c>
      <c r="M7" s="45" t="s">
        <v>38</v>
      </c>
    </row>
    <row r="8" s="6" customFormat="1" ht="30" customHeight="1" spans="1:13">
      <c r="A8" s="26">
        <v>48</v>
      </c>
      <c r="B8" s="26" t="s">
        <v>37</v>
      </c>
      <c r="C8" s="26" t="s">
        <v>206</v>
      </c>
      <c r="D8" s="26" t="s">
        <v>207</v>
      </c>
      <c r="E8" s="26" t="s">
        <v>208</v>
      </c>
      <c r="F8" s="27">
        <v>186</v>
      </c>
      <c r="G8" s="27">
        <v>372000</v>
      </c>
      <c r="H8" s="27">
        <v>55800</v>
      </c>
      <c r="I8" s="27">
        <v>27900</v>
      </c>
      <c r="J8" s="27">
        <v>8370</v>
      </c>
      <c r="K8" s="27">
        <v>8370</v>
      </c>
      <c r="L8" s="27">
        <v>11160</v>
      </c>
      <c r="M8" s="46" t="s">
        <v>209</v>
      </c>
    </row>
    <row r="9" s="6" customFormat="1" ht="30" customHeight="1" spans="1:13">
      <c r="A9" s="26">
        <v>49</v>
      </c>
      <c r="B9" s="26" t="s">
        <v>37</v>
      </c>
      <c r="C9" s="26" t="s">
        <v>210</v>
      </c>
      <c r="D9" s="26" t="s">
        <v>211</v>
      </c>
      <c r="E9" s="26" t="s">
        <v>71</v>
      </c>
      <c r="F9" s="27">
        <v>288</v>
      </c>
      <c r="G9" s="27">
        <v>576000</v>
      </c>
      <c r="H9" s="27">
        <v>86400</v>
      </c>
      <c r="I9" s="27">
        <v>43200</v>
      </c>
      <c r="J9" s="27">
        <v>12960</v>
      </c>
      <c r="K9" s="27">
        <v>12960</v>
      </c>
      <c r="L9" s="27">
        <v>17280</v>
      </c>
      <c r="M9" s="46" t="s">
        <v>212</v>
      </c>
    </row>
    <row r="10" s="6" customFormat="1" ht="30" customHeight="1" spans="1:13">
      <c r="A10" s="26">
        <v>50</v>
      </c>
      <c r="B10" s="26" t="s">
        <v>37</v>
      </c>
      <c r="C10" s="26" t="s">
        <v>213</v>
      </c>
      <c r="D10" s="26" t="s">
        <v>214</v>
      </c>
      <c r="E10" s="26" t="s">
        <v>71</v>
      </c>
      <c r="F10" s="27">
        <v>200</v>
      </c>
      <c r="G10" s="27">
        <v>400000</v>
      </c>
      <c r="H10" s="27">
        <v>60000</v>
      </c>
      <c r="I10" s="27">
        <v>30000</v>
      </c>
      <c r="J10" s="27">
        <v>9000</v>
      </c>
      <c r="K10" s="27">
        <v>9000</v>
      </c>
      <c r="L10" s="27">
        <v>12000</v>
      </c>
      <c r="M10" s="46" t="s">
        <v>105</v>
      </c>
    </row>
    <row r="11" s="6" customFormat="1" ht="30" customHeight="1" spans="1:13">
      <c r="A11" s="26">
        <v>51</v>
      </c>
      <c r="B11" s="26" t="s">
        <v>37</v>
      </c>
      <c r="C11" s="26" t="s">
        <v>215</v>
      </c>
      <c r="D11" s="26" t="s">
        <v>216</v>
      </c>
      <c r="E11" s="26" t="s">
        <v>71</v>
      </c>
      <c r="F11" s="27">
        <v>386</v>
      </c>
      <c r="G11" s="27">
        <v>579000</v>
      </c>
      <c r="H11" s="27">
        <v>86850</v>
      </c>
      <c r="I11" s="27">
        <v>43425</v>
      </c>
      <c r="J11" s="27">
        <v>13027.5</v>
      </c>
      <c r="K11" s="27">
        <v>13027.5</v>
      </c>
      <c r="L11" s="27">
        <v>17370</v>
      </c>
      <c r="M11" s="46" t="s">
        <v>217</v>
      </c>
    </row>
    <row r="12" s="6" customFormat="1" ht="30" customHeight="1" spans="1:13">
      <c r="A12" s="26">
        <v>52</v>
      </c>
      <c r="B12" s="26" t="s">
        <v>37</v>
      </c>
      <c r="C12" s="26" t="s">
        <v>218</v>
      </c>
      <c r="D12" s="26" t="s">
        <v>219</v>
      </c>
      <c r="E12" s="26" t="s">
        <v>94</v>
      </c>
      <c r="F12" s="27">
        <v>200</v>
      </c>
      <c r="G12" s="27">
        <v>400000</v>
      </c>
      <c r="H12" s="27">
        <v>60000</v>
      </c>
      <c r="I12" s="27">
        <v>30000</v>
      </c>
      <c r="J12" s="27">
        <v>9000</v>
      </c>
      <c r="K12" s="27">
        <v>9000</v>
      </c>
      <c r="L12" s="27">
        <v>12000</v>
      </c>
      <c r="M12" s="46" t="s">
        <v>105</v>
      </c>
    </row>
    <row r="13" s="6" customFormat="1" ht="30" customHeight="1" spans="1:13">
      <c r="A13" s="26">
        <v>53</v>
      </c>
      <c r="B13" s="26" t="s">
        <v>37</v>
      </c>
      <c r="C13" s="26" t="s">
        <v>220</v>
      </c>
      <c r="D13" s="26" t="s">
        <v>221</v>
      </c>
      <c r="E13" s="26" t="s">
        <v>59</v>
      </c>
      <c r="F13" s="27">
        <v>258</v>
      </c>
      <c r="G13" s="27">
        <v>387000</v>
      </c>
      <c r="H13" s="27">
        <v>58050</v>
      </c>
      <c r="I13" s="27">
        <v>29025</v>
      </c>
      <c r="J13" s="27">
        <v>8707.5</v>
      </c>
      <c r="K13" s="27">
        <v>8707.5</v>
      </c>
      <c r="L13" s="27">
        <v>11610</v>
      </c>
      <c r="M13" s="46" t="s">
        <v>222</v>
      </c>
    </row>
    <row r="14" s="6" customFormat="1" ht="50" customHeight="1" spans="1:13">
      <c r="A14" s="26">
        <v>54</v>
      </c>
      <c r="B14" s="26" t="s">
        <v>37</v>
      </c>
      <c r="C14" s="28" t="s">
        <v>223</v>
      </c>
      <c r="D14" s="26" t="s">
        <v>224</v>
      </c>
      <c r="E14" s="26" t="s">
        <v>85</v>
      </c>
      <c r="F14" s="27">
        <v>423</v>
      </c>
      <c r="G14" s="27">
        <v>634500</v>
      </c>
      <c r="H14" s="27">
        <v>95175</v>
      </c>
      <c r="I14" s="27">
        <v>47587.5</v>
      </c>
      <c r="J14" s="27">
        <v>14276.25</v>
      </c>
      <c r="K14" s="27">
        <v>14276.25</v>
      </c>
      <c r="L14" s="27">
        <v>19035</v>
      </c>
      <c r="M14" s="46" t="s">
        <v>225</v>
      </c>
    </row>
    <row r="15" ht="73.5" customHeight="1" spans="1:13">
      <c r="A15" s="29" t="s">
        <v>39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47"/>
    </row>
    <row r="16" spans="6:9">
      <c r="F16" s="30"/>
      <c r="G16" s="30"/>
      <c r="H16" s="30"/>
      <c r="I16" s="30"/>
    </row>
    <row r="17" ht="30" customHeight="1" spans="1:13">
      <c r="A17" s="31"/>
      <c r="B17" s="31"/>
      <c r="C17" s="31"/>
      <c r="D17" s="32" t="s">
        <v>40</v>
      </c>
      <c r="E17" s="32"/>
      <c r="F17" s="32"/>
      <c r="G17" s="32"/>
      <c r="H17" s="32"/>
      <c r="I17" s="32"/>
      <c r="J17" s="32" t="s">
        <v>41</v>
      </c>
      <c r="K17" s="32"/>
      <c r="L17" s="32"/>
      <c r="M17" s="48"/>
    </row>
    <row r="18" ht="30" customHeight="1" spans="1:13">
      <c r="A18" s="31"/>
      <c r="B18" s="31"/>
      <c r="C18" s="31"/>
      <c r="D18" s="32" t="s">
        <v>43</v>
      </c>
      <c r="E18" s="32"/>
      <c r="F18" s="32"/>
      <c r="G18" s="32"/>
      <c r="H18" s="32"/>
      <c r="I18" s="32"/>
      <c r="J18" s="32" t="s">
        <v>44</v>
      </c>
      <c r="K18" s="32"/>
      <c r="L18" s="32"/>
      <c r="M18" s="48"/>
    </row>
    <row r="19" ht="22.5" customHeight="1" spans="1:13">
      <c r="A19" s="31"/>
      <c r="B19" s="31"/>
      <c r="C19" s="31"/>
      <c r="D19" s="33" t="s">
        <v>226</v>
      </c>
      <c r="E19" s="33"/>
      <c r="F19" s="33"/>
      <c r="G19" s="34"/>
      <c r="H19" s="34"/>
      <c r="I19" s="34"/>
      <c r="J19" s="34" t="s">
        <v>47</v>
      </c>
      <c r="K19" s="34"/>
      <c r="L19" s="32"/>
      <c r="M19" s="48"/>
    </row>
    <row r="20" spans="1:13">
      <c r="A20" s="35"/>
      <c r="B20" s="35"/>
      <c r="C20" s="35"/>
      <c r="D20" s="3"/>
      <c r="E20" s="3"/>
      <c r="F20" s="3"/>
      <c r="G20" s="3"/>
      <c r="H20" s="3"/>
      <c r="I20" s="3"/>
      <c r="J20" s="3"/>
      <c r="K20" s="3"/>
      <c r="L20" s="3"/>
      <c r="M20" s="49"/>
    </row>
    <row r="21" spans="1:13">
      <c r="A21" s="35"/>
      <c r="B21" s="35"/>
      <c r="C21" s="35"/>
      <c r="D21" s="3"/>
      <c r="E21" s="3"/>
      <c r="F21" s="3"/>
      <c r="G21" s="3"/>
      <c r="H21" s="3"/>
      <c r="I21" s="3"/>
      <c r="J21" s="3"/>
      <c r="K21" s="3"/>
      <c r="L21" s="3"/>
      <c r="M21" s="49"/>
    </row>
  </sheetData>
  <mergeCells count="15">
    <mergeCell ref="A2:M2"/>
    <mergeCell ref="I4:L4"/>
    <mergeCell ref="A6:H6"/>
    <mergeCell ref="I6:K6"/>
    <mergeCell ref="A7:E7"/>
    <mergeCell ref="A15:M15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68"/>
  <sheetViews>
    <sheetView workbookViewId="0">
      <selection activeCell="Q56" sqref="Q56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6.1428571428571" style="7" customWidth="1"/>
    <col min="14" max="15" width="9.14285714285714" style="2"/>
    <col min="16" max="16" width="9.28571428571429" style="2"/>
    <col min="17" max="16384" width="9.14285714285714" style="2"/>
  </cols>
  <sheetData>
    <row r="1" s="1" customFormat="1" ht="15" spans="1:13">
      <c r="A1" s="8" t="s">
        <v>48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49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11485788</v>
      </c>
      <c r="J6" s="39"/>
      <c r="K6" s="40"/>
      <c r="L6" s="42" t="s">
        <v>16</v>
      </c>
      <c r="M6" s="44" t="s">
        <v>16</v>
      </c>
    </row>
    <row r="7" s="5" customFormat="1" ht="32" customHeight="1" spans="1:13">
      <c r="A7" s="22" t="s">
        <v>17</v>
      </c>
      <c r="B7" s="23"/>
      <c r="C7" s="23"/>
      <c r="D7" s="23"/>
      <c r="E7" s="24"/>
      <c r="F7" s="25">
        <f>SUM(F8:F61)</f>
        <v>56642.82</v>
      </c>
      <c r="G7" s="25">
        <f t="shared" ref="G7:L7" si="0">SUM(G8:G61)</f>
        <v>95714900</v>
      </c>
      <c r="H7" s="25">
        <f t="shared" si="0"/>
        <v>14357235</v>
      </c>
      <c r="I7" s="25">
        <f t="shared" si="0"/>
        <v>7178617.5</v>
      </c>
      <c r="J7" s="25">
        <f t="shared" si="0"/>
        <v>2153585.23</v>
      </c>
      <c r="K7" s="25">
        <f t="shared" si="0"/>
        <v>2153585.27</v>
      </c>
      <c r="L7" s="25">
        <f t="shared" si="0"/>
        <v>2871447</v>
      </c>
      <c r="M7" s="45"/>
    </row>
    <row r="8" s="6" customFormat="1" ht="30" customHeight="1" spans="1:13">
      <c r="A8" s="26">
        <v>1</v>
      </c>
      <c r="B8" s="26" t="s">
        <v>19</v>
      </c>
      <c r="C8" s="26" t="s">
        <v>57</v>
      </c>
      <c r="D8" s="26" t="s">
        <v>58</v>
      </c>
      <c r="E8" s="26" t="s">
        <v>59</v>
      </c>
      <c r="F8" s="27">
        <v>596</v>
      </c>
      <c r="G8" s="27">
        <v>1192000</v>
      </c>
      <c r="H8" s="27">
        <v>178800</v>
      </c>
      <c r="I8" s="27">
        <v>89400</v>
      </c>
      <c r="J8" s="27">
        <v>26820</v>
      </c>
      <c r="K8" s="27">
        <v>26820</v>
      </c>
      <c r="L8" s="27">
        <v>35760</v>
      </c>
      <c r="M8" s="46" t="s">
        <v>60</v>
      </c>
    </row>
    <row r="9" s="6" customFormat="1" ht="30" customHeight="1" spans="1:13">
      <c r="A9" s="26">
        <v>2</v>
      </c>
      <c r="B9" s="26" t="s">
        <v>21</v>
      </c>
      <c r="C9" s="26" t="s">
        <v>61</v>
      </c>
      <c r="D9" s="26" t="s">
        <v>62</v>
      </c>
      <c r="E9" s="26" t="s">
        <v>63</v>
      </c>
      <c r="F9" s="27">
        <v>1960</v>
      </c>
      <c r="G9" s="27">
        <v>3788000</v>
      </c>
      <c r="H9" s="27">
        <v>568200</v>
      </c>
      <c r="I9" s="27">
        <v>284100</v>
      </c>
      <c r="J9" s="27">
        <v>85230</v>
      </c>
      <c r="K9" s="27">
        <v>85230</v>
      </c>
      <c r="L9" s="27">
        <v>113640</v>
      </c>
      <c r="M9" s="46" t="s">
        <v>64</v>
      </c>
    </row>
    <row r="10" s="6" customFormat="1" ht="30" customHeight="1" spans="1:13">
      <c r="A10" s="26">
        <v>3</v>
      </c>
      <c r="B10" s="26" t="s">
        <v>21</v>
      </c>
      <c r="C10" s="26" t="s">
        <v>65</v>
      </c>
      <c r="D10" s="26" t="s">
        <v>66</v>
      </c>
      <c r="E10" s="26" t="s">
        <v>67</v>
      </c>
      <c r="F10" s="27">
        <v>300</v>
      </c>
      <c r="G10" s="27">
        <v>600000</v>
      </c>
      <c r="H10" s="27">
        <v>90000</v>
      </c>
      <c r="I10" s="27">
        <v>45000</v>
      </c>
      <c r="J10" s="27">
        <v>13500</v>
      </c>
      <c r="K10" s="27">
        <v>13500</v>
      </c>
      <c r="L10" s="27">
        <v>18000</v>
      </c>
      <c r="M10" s="46" t="s">
        <v>68</v>
      </c>
    </row>
    <row r="11" s="6" customFormat="1" ht="30" customHeight="1" spans="1:13">
      <c r="A11" s="26">
        <v>4</v>
      </c>
      <c r="B11" s="26" t="s">
        <v>21</v>
      </c>
      <c r="C11" s="26" t="s">
        <v>69</v>
      </c>
      <c r="D11" s="26" t="s">
        <v>70</v>
      </c>
      <c r="E11" s="26" t="s">
        <v>71</v>
      </c>
      <c r="F11" s="27">
        <v>120</v>
      </c>
      <c r="G11" s="27">
        <v>180000</v>
      </c>
      <c r="H11" s="27">
        <v>27000</v>
      </c>
      <c r="I11" s="27">
        <v>13500</v>
      </c>
      <c r="J11" s="27">
        <v>4050</v>
      </c>
      <c r="K11" s="27">
        <v>4050</v>
      </c>
      <c r="L11" s="27">
        <v>5400</v>
      </c>
      <c r="M11" s="46" t="s">
        <v>72</v>
      </c>
    </row>
    <row r="12" s="6" customFormat="1" ht="30" customHeight="1" spans="1:13">
      <c r="A12" s="26">
        <v>5</v>
      </c>
      <c r="B12" s="26" t="s">
        <v>21</v>
      </c>
      <c r="C12" s="26" t="s">
        <v>73</v>
      </c>
      <c r="D12" s="26" t="s">
        <v>74</v>
      </c>
      <c r="E12" s="26" t="s">
        <v>75</v>
      </c>
      <c r="F12" s="27">
        <v>380</v>
      </c>
      <c r="G12" s="27">
        <v>760000</v>
      </c>
      <c r="H12" s="27">
        <v>114000</v>
      </c>
      <c r="I12" s="27">
        <v>57000</v>
      </c>
      <c r="J12" s="27">
        <v>17100</v>
      </c>
      <c r="K12" s="27">
        <v>17100</v>
      </c>
      <c r="L12" s="27">
        <v>22800</v>
      </c>
      <c r="M12" s="46" t="s">
        <v>76</v>
      </c>
    </row>
    <row r="13" s="6" customFormat="1" ht="30" customHeight="1" spans="1:13">
      <c r="A13" s="26">
        <v>6</v>
      </c>
      <c r="B13" s="26" t="s">
        <v>21</v>
      </c>
      <c r="C13" s="26" t="s">
        <v>77</v>
      </c>
      <c r="D13" s="26" t="s">
        <v>78</v>
      </c>
      <c r="E13" s="26" t="s">
        <v>79</v>
      </c>
      <c r="F13" s="27">
        <v>250</v>
      </c>
      <c r="G13" s="27">
        <v>500000</v>
      </c>
      <c r="H13" s="27">
        <v>75000</v>
      </c>
      <c r="I13" s="27">
        <v>37500</v>
      </c>
      <c r="J13" s="27">
        <v>11250</v>
      </c>
      <c r="K13" s="27">
        <v>11250</v>
      </c>
      <c r="L13" s="27">
        <v>15000</v>
      </c>
      <c r="M13" s="46" t="s">
        <v>80</v>
      </c>
    </row>
    <row r="14" s="6" customFormat="1" ht="30" customHeight="1" spans="1:13">
      <c r="A14" s="26">
        <v>7</v>
      </c>
      <c r="B14" s="26" t="s">
        <v>21</v>
      </c>
      <c r="C14" s="26" t="s">
        <v>81</v>
      </c>
      <c r="D14" s="26" t="s">
        <v>82</v>
      </c>
      <c r="E14" s="26" t="s">
        <v>79</v>
      </c>
      <c r="F14" s="27">
        <v>250</v>
      </c>
      <c r="G14" s="27">
        <v>500000</v>
      </c>
      <c r="H14" s="27">
        <v>75000</v>
      </c>
      <c r="I14" s="27">
        <v>37500</v>
      </c>
      <c r="J14" s="27">
        <v>11250</v>
      </c>
      <c r="K14" s="27">
        <v>11250</v>
      </c>
      <c r="L14" s="27">
        <v>15000</v>
      </c>
      <c r="M14" s="46" t="s">
        <v>80</v>
      </c>
    </row>
    <row r="15" s="6" customFormat="1" ht="30" customHeight="1" spans="1:13">
      <c r="A15" s="26">
        <v>8</v>
      </c>
      <c r="B15" s="26" t="s">
        <v>23</v>
      </c>
      <c r="C15" s="26" t="s">
        <v>83</v>
      </c>
      <c r="D15" s="26" t="s">
        <v>84</v>
      </c>
      <c r="E15" s="26" t="s">
        <v>85</v>
      </c>
      <c r="F15" s="27">
        <v>370</v>
      </c>
      <c r="G15" s="27">
        <v>555000</v>
      </c>
      <c r="H15" s="27">
        <v>83250</v>
      </c>
      <c r="I15" s="27">
        <v>41625</v>
      </c>
      <c r="J15" s="27">
        <v>12487.5</v>
      </c>
      <c r="K15" s="27">
        <v>12487.5</v>
      </c>
      <c r="L15" s="27">
        <v>16650</v>
      </c>
      <c r="M15" s="46" t="s">
        <v>86</v>
      </c>
    </row>
    <row r="16" s="6" customFormat="1" ht="30" customHeight="1" spans="1:13">
      <c r="A16" s="26">
        <v>9</v>
      </c>
      <c r="B16" s="26" t="s">
        <v>23</v>
      </c>
      <c r="C16" s="26" t="s">
        <v>83</v>
      </c>
      <c r="D16" s="26" t="s">
        <v>87</v>
      </c>
      <c r="E16" s="26" t="s">
        <v>85</v>
      </c>
      <c r="F16" s="27">
        <v>209.9</v>
      </c>
      <c r="G16" s="27">
        <v>314850</v>
      </c>
      <c r="H16" s="27">
        <v>47227.5</v>
      </c>
      <c r="I16" s="27">
        <v>23613.75</v>
      </c>
      <c r="J16" s="27">
        <v>7084.12</v>
      </c>
      <c r="K16" s="27">
        <v>7084.13</v>
      </c>
      <c r="L16" s="27">
        <v>9445.5</v>
      </c>
      <c r="M16" s="46" t="s">
        <v>88</v>
      </c>
    </row>
    <row r="17" s="6" customFormat="1" ht="30" customHeight="1" spans="1:13">
      <c r="A17" s="26">
        <v>10</v>
      </c>
      <c r="B17" s="26" t="s">
        <v>25</v>
      </c>
      <c r="C17" s="26" t="s">
        <v>89</v>
      </c>
      <c r="D17" s="26" t="s">
        <v>90</v>
      </c>
      <c r="E17" s="26" t="s">
        <v>71</v>
      </c>
      <c r="F17" s="27">
        <v>135</v>
      </c>
      <c r="G17" s="27">
        <v>270000</v>
      </c>
      <c r="H17" s="27">
        <v>40500</v>
      </c>
      <c r="I17" s="27">
        <v>20250</v>
      </c>
      <c r="J17" s="27">
        <v>6075</v>
      </c>
      <c r="K17" s="27">
        <v>6075</v>
      </c>
      <c r="L17" s="27">
        <v>8100</v>
      </c>
      <c r="M17" s="46" t="s">
        <v>91</v>
      </c>
    </row>
    <row r="18" s="6" customFormat="1" ht="30" customHeight="1" spans="1:13">
      <c r="A18" s="26">
        <v>11</v>
      </c>
      <c r="B18" s="26" t="s">
        <v>27</v>
      </c>
      <c r="C18" s="26" t="s">
        <v>92</v>
      </c>
      <c r="D18" s="26" t="s">
        <v>93</v>
      </c>
      <c r="E18" s="26" t="s">
        <v>94</v>
      </c>
      <c r="F18" s="27">
        <v>750</v>
      </c>
      <c r="G18" s="27">
        <v>1125000</v>
      </c>
      <c r="H18" s="27">
        <v>168750</v>
      </c>
      <c r="I18" s="27">
        <v>84375</v>
      </c>
      <c r="J18" s="27">
        <v>25312.5</v>
      </c>
      <c r="K18" s="27">
        <v>25312.5</v>
      </c>
      <c r="L18" s="27">
        <v>33750</v>
      </c>
      <c r="M18" s="46" t="s">
        <v>95</v>
      </c>
    </row>
    <row r="19" s="6" customFormat="1" ht="30" customHeight="1" spans="1:13">
      <c r="A19" s="26">
        <v>12</v>
      </c>
      <c r="B19" s="26" t="s">
        <v>27</v>
      </c>
      <c r="C19" s="26" t="s">
        <v>92</v>
      </c>
      <c r="D19" s="26" t="s">
        <v>96</v>
      </c>
      <c r="E19" s="26" t="s">
        <v>97</v>
      </c>
      <c r="F19" s="27">
        <v>333.32</v>
      </c>
      <c r="G19" s="27">
        <v>499980</v>
      </c>
      <c r="H19" s="27">
        <v>74997</v>
      </c>
      <c r="I19" s="27">
        <v>37498.5</v>
      </c>
      <c r="J19" s="27">
        <v>11249.55</v>
      </c>
      <c r="K19" s="27">
        <v>11249.55</v>
      </c>
      <c r="L19" s="27">
        <v>14999.4</v>
      </c>
      <c r="M19" s="46" t="s">
        <v>98</v>
      </c>
    </row>
    <row r="20" s="6" customFormat="1" ht="30" customHeight="1" spans="1:13">
      <c r="A20" s="26">
        <v>13</v>
      </c>
      <c r="B20" s="26" t="s">
        <v>29</v>
      </c>
      <c r="C20" s="26" t="s">
        <v>99</v>
      </c>
      <c r="D20" s="26" t="s">
        <v>100</v>
      </c>
      <c r="E20" s="26" t="s">
        <v>101</v>
      </c>
      <c r="F20" s="27">
        <v>1318</v>
      </c>
      <c r="G20" s="27">
        <v>2636000</v>
      </c>
      <c r="H20" s="27">
        <v>395400</v>
      </c>
      <c r="I20" s="27">
        <v>197700</v>
      </c>
      <c r="J20" s="27">
        <v>59310</v>
      </c>
      <c r="K20" s="27">
        <v>59310</v>
      </c>
      <c r="L20" s="27">
        <v>79080</v>
      </c>
      <c r="M20" s="46" t="s">
        <v>102</v>
      </c>
    </row>
    <row r="21" s="6" customFormat="1" ht="30" customHeight="1" spans="1:13">
      <c r="A21" s="26">
        <v>14</v>
      </c>
      <c r="B21" s="26" t="s">
        <v>29</v>
      </c>
      <c r="C21" s="26" t="s">
        <v>103</v>
      </c>
      <c r="D21" s="26" t="s">
        <v>104</v>
      </c>
      <c r="E21" s="26" t="s">
        <v>101</v>
      </c>
      <c r="F21" s="27">
        <v>200</v>
      </c>
      <c r="G21" s="27">
        <v>400000</v>
      </c>
      <c r="H21" s="27">
        <v>60000</v>
      </c>
      <c r="I21" s="27">
        <v>30000</v>
      </c>
      <c r="J21" s="27">
        <v>9000</v>
      </c>
      <c r="K21" s="27">
        <v>9000</v>
      </c>
      <c r="L21" s="27">
        <v>12000</v>
      </c>
      <c r="M21" s="46" t="s">
        <v>105</v>
      </c>
    </row>
    <row r="22" s="6" customFormat="1" ht="30" customHeight="1" spans="1:13">
      <c r="A22" s="26">
        <v>15</v>
      </c>
      <c r="B22" s="26" t="s">
        <v>29</v>
      </c>
      <c r="C22" s="26" t="s">
        <v>106</v>
      </c>
      <c r="D22" s="26" t="s">
        <v>107</v>
      </c>
      <c r="E22" s="26" t="s">
        <v>108</v>
      </c>
      <c r="F22" s="27">
        <v>1350</v>
      </c>
      <c r="G22" s="27">
        <v>2700000</v>
      </c>
      <c r="H22" s="27">
        <v>405000</v>
      </c>
      <c r="I22" s="27">
        <v>202500</v>
      </c>
      <c r="J22" s="27">
        <v>60750</v>
      </c>
      <c r="K22" s="27">
        <v>60750</v>
      </c>
      <c r="L22" s="27">
        <v>81000</v>
      </c>
      <c r="M22" s="46" t="s">
        <v>109</v>
      </c>
    </row>
    <row r="23" s="6" customFormat="1" ht="30" customHeight="1" spans="1:13">
      <c r="A23" s="26">
        <v>16</v>
      </c>
      <c r="B23" s="26" t="s">
        <v>29</v>
      </c>
      <c r="C23" s="26" t="s">
        <v>110</v>
      </c>
      <c r="D23" s="26" t="s">
        <v>111</v>
      </c>
      <c r="E23" s="26" t="s">
        <v>112</v>
      </c>
      <c r="F23" s="27">
        <v>1152</v>
      </c>
      <c r="G23" s="27">
        <v>2304000</v>
      </c>
      <c r="H23" s="27">
        <v>345600</v>
      </c>
      <c r="I23" s="27">
        <v>172800</v>
      </c>
      <c r="J23" s="27">
        <v>51840</v>
      </c>
      <c r="K23" s="27">
        <v>51840</v>
      </c>
      <c r="L23" s="27">
        <v>69120</v>
      </c>
      <c r="M23" s="46" t="s">
        <v>113</v>
      </c>
    </row>
    <row r="24" s="6" customFormat="1" ht="30" customHeight="1" spans="1:13">
      <c r="A24" s="26">
        <v>17</v>
      </c>
      <c r="B24" s="26" t="s">
        <v>29</v>
      </c>
      <c r="C24" s="26" t="s">
        <v>114</v>
      </c>
      <c r="D24" s="26" t="s">
        <v>115</v>
      </c>
      <c r="E24" s="26" t="s">
        <v>71</v>
      </c>
      <c r="F24" s="27">
        <v>128.5</v>
      </c>
      <c r="G24" s="27">
        <v>192750</v>
      </c>
      <c r="H24" s="27">
        <v>28912.5</v>
      </c>
      <c r="I24" s="27">
        <v>14456.25</v>
      </c>
      <c r="J24" s="27">
        <v>4336.87</v>
      </c>
      <c r="K24" s="27">
        <v>4336.88</v>
      </c>
      <c r="L24" s="27">
        <v>5782.5</v>
      </c>
      <c r="M24" s="46" t="s">
        <v>116</v>
      </c>
    </row>
    <row r="25" s="6" customFormat="1" ht="30" customHeight="1" spans="1:13">
      <c r="A25" s="26">
        <v>18</v>
      </c>
      <c r="B25" s="26" t="s">
        <v>29</v>
      </c>
      <c r="C25" s="26" t="s">
        <v>117</v>
      </c>
      <c r="D25" s="26" t="s">
        <v>118</v>
      </c>
      <c r="E25" s="26" t="s">
        <v>71</v>
      </c>
      <c r="F25" s="27">
        <v>605</v>
      </c>
      <c r="G25" s="27">
        <v>907500</v>
      </c>
      <c r="H25" s="27">
        <v>136125</v>
      </c>
      <c r="I25" s="27">
        <v>68062.5</v>
      </c>
      <c r="J25" s="27">
        <v>20418.75</v>
      </c>
      <c r="K25" s="27">
        <v>20418.75</v>
      </c>
      <c r="L25" s="27">
        <v>27225</v>
      </c>
      <c r="M25" s="46" t="s">
        <v>119</v>
      </c>
    </row>
    <row r="26" s="6" customFormat="1" ht="30" customHeight="1" spans="1:13">
      <c r="A26" s="26">
        <v>19</v>
      </c>
      <c r="B26" s="26" t="s">
        <v>29</v>
      </c>
      <c r="C26" s="26" t="s">
        <v>120</v>
      </c>
      <c r="D26" s="26" t="s">
        <v>121</v>
      </c>
      <c r="E26" s="26" t="s">
        <v>71</v>
      </c>
      <c r="F26" s="27">
        <v>950</v>
      </c>
      <c r="G26" s="27">
        <v>1900000</v>
      </c>
      <c r="H26" s="27">
        <v>285000</v>
      </c>
      <c r="I26" s="27">
        <v>142500</v>
      </c>
      <c r="J26" s="27">
        <v>42750</v>
      </c>
      <c r="K26" s="27">
        <v>42750</v>
      </c>
      <c r="L26" s="27">
        <v>57000</v>
      </c>
      <c r="M26" s="46" t="s">
        <v>122</v>
      </c>
    </row>
    <row r="27" s="6" customFormat="1" ht="30" customHeight="1" spans="1:13">
      <c r="A27" s="26">
        <v>20</v>
      </c>
      <c r="B27" s="26" t="s">
        <v>29</v>
      </c>
      <c r="C27" s="26" t="s">
        <v>123</v>
      </c>
      <c r="D27" s="26" t="s">
        <v>124</v>
      </c>
      <c r="E27" s="26" t="s">
        <v>71</v>
      </c>
      <c r="F27" s="27">
        <v>552</v>
      </c>
      <c r="G27" s="27">
        <v>1104000</v>
      </c>
      <c r="H27" s="27">
        <v>165600</v>
      </c>
      <c r="I27" s="27">
        <v>82800</v>
      </c>
      <c r="J27" s="27">
        <v>24840</v>
      </c>
      <c r="K27" s="27">
        <v>24840</v>
      </c>
      <c r="L27" s="27">
        <v>33120</v>
      </c>
      <c r="M27" s="46" t="s">
        <v>125</v>
      </c>
    </row>
    <row r="28" s="6" customFormat="1" ht="30" customHeight="1" spans="1:13">
      <c r="A28" s="26">
        <v>21</v>
      </c>
      <c r="B28" s="26" t="s">
        <v>29</v>
      </c>
      <c r="C28" s="26" t="s">
        <v>126</v>
      </c>
      <c r="D28" s="26" t="s">
        <v>127</v>
      </c>
      <c r="E28" s="26" t="s">
        <v>71</v>
      </c>
      <c r="F28" s="27">
        <v>824</v>
      </c>
      <c r="G28" s="27">
        <v>1648000</v>
      </c>
      <c r="H28" s="27">
        <v>247200</v>
      </c>
      <c r="I28" s="27">
        <v>123600</v>
      </c>
      <c r="J28" s="27">
        <v>37080</v>
      </c>
      <c r="K28" s="27">
        <v>37080</v>
      </c>
      <c r="L28" s="27">
        <v>49440</v>
      </c>
      <c r="M28" s="46" t="s">
        <v>128</v>
      </c>
    </row>
    <row r="29" s="6" customFormat="1" ht="30" customHeight="1" spans="1:13">
      <c r="A29" s="26">
        <v>22</v>
      </c>
      <c r="B29" s="26" t="s">
        <v>29</v>
      </c>
      <c r="C29" s="26" t="s">
        <v>129</v>
      </c>
      <c r="D29" s="26" t="s">
        <v>130</v>
      </c>
      <c r="E29" s="26" t="s">
        <v>71</v>
      </c>
      <c r="F29" s="27">
        <v>924</v>
      </c>
      <c r="G29" s="27">
        <v>1848000</v>
      </c>
      <c r="H29" s="27">
        <v>277200</v>
      </c>
      <c r="I29" s="27">
        <v>138600</v>
      </c>
      <c r="J29" s="27">
        <v>41580</v>
      </c>
      <c r="K29" s="27">
        <v>41580</v>
      </c>
      <c r="L29" s="27">
        <v>55440</v>
      </c>
      <c r="M29" s="46" t="s">
        <v>131</v>
      </c>
    </row>
    <row r="30" s="6" customFormat="1" ht="30" customHeight="1" spans="1:13">
      <c r="A30" s="26">
        <v>23</v>
      </c>
      <c r="B30" s="26" t="s">
        <v>29</v>
      </c>
      <c r="C30" s="26" t="s">
        <v>117</v>
      </c>
      <c r="D30" s="26" t="s">
        <v>132</v>
      </c>
      <c r="E30" s="26" t="s">
        <v>71</v>
      </c>
      <c r="F30" s="27">
        <v>1250</v>
      </c>
      <c r="G30" s="27">
        <v>2500000</v>
      </c>
      <c r="H30" s="27">
        <v>375000</v>
      </c>
      <c r="I30" s="27">
        <v>187500</v>
      </c>
      <c r="J30" s="27">
        <v>56250</v>
      </c>
      <c r="K30" s="27">
        <v>56250</v>
      </c>
      <c r="L30" s="27">
        <v>75000</v>
      </c>
      <c r="M30" s="46" t="s">
        <v>133</v>
      </c>
    </row>
    <row r="31" s="6" customFormat="1" ht="30" customHeight="1" spans="1:13">
      <c r="A31" s="26">
        <v>24</v>
      </c>
      <c r="B31" s="26" t="s">
        <v>29</v>
      </c>
      <c r="C31" s="26" t="s">
        <v>134</v>
      </c>
      <c r="D31" s="26" t="s">
        <v>135</v>
      </c>
      <c r="E31" s="26" t="s">
        <v>71</v>
      </c>
      <c r="F31" s="27">
        <v>1248</v>
      </c>
      <c r="G31" s="27">
        <v>2496000</v>
      </c>
      <c r="H31" s="27">
        <v>374400</v>
      </c>
      <c r="I31" s="27">
        <v>187200</v>
      </c>
      <c r="J31" s="27">
        <v>56160</v>
      </c>
      <c r="K31" s="27">
        <v>56160</v>
      </c>
      <c r="L31" s="27">
        <v>74880</v>
      </c>
      <c r="M31" s="46" t="s">
        <v>136</v>
      </c>
    </row>
    <row r="32" s="6" customFormat="1" ht="30" customHeight="1" spans="1:13">
      <c r="A32" s="26">
        <v>25</v>
      </c>
      <c r="B32" s="26" t="s">
        <v>29</v>
      </c>
      <c r="C32" s="26" t="s">
        <v>137</v>
      </c>
      <c r="D32" s="26" t="s">
        <v>138</v>
      </c>
      <c r="E32" s="26" t="s">
        <v>71</v>
      </c>
      <c r="F32" s="27">
        <v>1440</v>
      </c>
      <c r="G32" s="27">
        <v>2880000</v>
      </c>
      <c r="H32" s="27">
        <v>432000</v>
      </c>
      <c r="I32" s="27">
        <v>216000</v>
      </c>
      <c r="J32" s="27">
        <v>64800</v>
      </c>
      <c r="K32" s="27">
        <v>64800</v>
      </c>
      <c r="L32" s="27">
        <v>86400</v>
      </c>
      <c r="M32" s="46" t="s">
        <v>139</v>
      </c>
    </row>
    <row r="33" s="6" customFormat="1" ht="30" customHeight="1" spans="1:13">
      <c r="A33" s="26">
        <v>26</v>
      </c>
      <c r="B33" s="26" t="s">
        <v>29</v>
      </c>
      <c r="C33" s="26" t="s">
        <v>140</v>
      </c>
      <c r="D33" s="26" t="s">
        <v>141</v>
      </c>
      <c r="E33" s="26" t="s">
        <v>59</v>
      </c>
      <c r="F33" s="27">
        <v>936</v>
      </c>
      <c r="G33" s="27">
        <v>1872000</v>
      </c>
      <c r="H33" s="27">
        <v>280800</v>
      </c>
      <c r="I33" s="27">
        <v>140400</v>
      </c>
      <c r="J33" s="27">
        <v>42120</v>
      </c>
      <c r="K33" s="27">
        <v>42120</v>
      </c>
      <c r="L33" s="27">
        <v>56160</v>
      </c>
      <c r="M33" s="46" t="s">
        <v>142</v>
      </c>
    </row>
    <row r="34" s="6" customFormat="1" ht="30" customHeight="1" spans="1:13">
      <c r="A34" s="26">
        <v>27</v>
      </c>
      <c r="B34" s="26" t="s">
        <v>29</v>
      </c>
      <c r="C34" s="26" t="s">
        <v>143</v>
      </c>
      <c r="D34" s="26" t="s">
        <v>144</v>
      </c>
      <c r="E34" s="26" t="s">
        <v>85</v>
      </c>
      <c r="F34" s="27">
        <v>1060</v>
      </c>
      <c r="G34" s="27">
        <v>2120000</v>
      </c>
      <c r="H34" s="27">
        <v>318000</v>
      </c>
      <c r="I34" s="27">
        <v>159000</v>
      </c>
      <c r="J34" s="27">
        <v>47700</v>
      </c>
      <c r="K34" s="27">
        <v>47700</v>
      </c>
      <c r="L34" s="27">
        <v>63600</v>
      </c>
      <c r="M34" s="46" t="s">
        <v>145</v>
      </c>
    </row>
    <row r="35" s="6" customFormat="1" ht="30" customHeight="1" spans="1:13">
      <c r="A35" s="26">
        <v>28</v>
      </c>
      <c r="B35" s="26" t="s">
        <v>29</v>
      </c>
      <c r="C35" s="26" t="s">
        <v>146</v>
      </c>
      <c r="D35" s="26" t="s">
        <v>147</v>
      </c>
      <c r="E35" s="26" t="s">
        <v>85</v>
      </c>
      <c r="F35" s="27">
        <v>1144</v>
      </c>
      <c r="G35" s="27">
        <v>2288000</v>
      </c>
      <c r="H35" s="27">
        <v>343200</v>
      </c>
      <c r="I35" s="27">
        <v>171600</v>
      </c>
      <c r="J35" s="27">
        <v>51480</v>
      </c>
      <c r="K35" s="27">
        <v>51480</v>
      </c>
      <c r="L35" s="27">
        <v>68640</v>
      </c>
      <c r="M35" s="46" t="s">
        <v>148</v>
      </c>
    </row>
    <row r="36" s="6" customFormat="1" ht="30" customHeight="1" spans="1:13">
      <c r="A36" s="26">
        <v>29</v>
      </c>
      <c r="B36" s="26" t="s">
        <v>29</v>
      </c>
      <c r="C36" s="26" t="s">
        <v>149</v>
      </c>
      <c r="D36" s="26" t="s">
        <v>150</v>
      </c>
      <c r="E36" s="26" t="s">
        <v>85</v>
      </c>
      <c r="F36" s="27">
        <v>1100</v>
      </c>
      <c r="G36" s="27">
        <v>2200000</v>
      </c>
      <c r="H36" s="27">
        <v>330000</v>
      </c>
      <c r="I36" s="27">
        <v>165000</v>
      </c>
      <c r="J36" s="27">
        <v>49500</v>
      </c>
      <c r="K36" s="27">
        <v>49500</v>
      </c>
      <c r="L36" s="27">
        <v>66000</v>
      </c>
      <c r="M36" s="46" t="s">
        <v>151</v>
      </c>
    </row>
    <row r="37" s="6" customFormat="1" ht="30" customHeight="1" spans="1:13">
      <c r="A37" s="26">
        <v>30</v>
      </c>
      <c r="B37" s="26" t="s">
        <v>29</v>
      </c>
      <c r="C37" s="26" t="s">
        <v>152</v>
      </c>
      <c r="D37" s="26" t="s">
        <v>153</v>
      </c>
      <c r="E37" s="26" t="s">
        <v>85</v>
      </c>
      <c r="F37" s="27">
        <v>936</v>
      </c>
      <c r="G37" s="27">
        <v>1872000</v>
      </c>
      <c r="H37" s="27">
        <v>280800</v>
      </c>
      <c r="I37" s="27">
        <v>140400</v>
      </c>
      <c r="J37" s="27">
        <v>42120</v>
      </c>
      <c r="K37" s="27">
        <v>42120</v>
      </c>
      <c r="L37" s="27">
        <v>56160</v>
      </c>
      <c r="M37" s="46" t="s">
        <v>142</v>
      </c>
    </row>
    <row r="38" s="6" customFormat="1" ht="30" customHeight="1" spans="1:13">
      <c r="A38" s="26">
        <v>31</v>
      </c>
      <c r="B38" s="26" t="s">
        <v>29</v>
      </c>
      <c r="C38" s="26" t="s">
        <v>154</v>
      </c>
      <c r="D38" s="26" t="s">
        <v>155</v>
      </c>
      <c r="E38" s="26" t="s">
        <v>97</v>
      </c>
      <c r="F38" s="27">
        <v>1166</v>
      </c>
      <c r="G38" s="27">
        <v>2332000</v>
      </c>
      <c r="H38" s="27">
        <v>349800</v>
      </c>
      <c r="I38" s="27">
        <v>174900</v>
      </c>
      <c r="J38" s="27">
        <v>52470</v>
      </c>
      <c r="K38" s="27">
        <v>52470</v>
      </c>
      <c r="L38" s="27">
        <v>69960</v>
      </c>
      <c r="M38" s="46" t="s">
        <v>156</v>
      </c>
    </row>
    <row r="39" s="6" customFormat="1" ht="30" customHeight="1" spans="1:13">
      <c r="A39" s="26">
        <v>32</v>
      </c>
      <c r="B39" s="26" t="s">
        <v>29</v>
      </c>
      <c r="C39" s="26" t="s">
        <v>157</v>
      </c>
      <c r="D39" s="26" t="s">
        <v>158</v>
      </c>
      <c r="E39" s="26" t="s">
        <v>79</v>
      </c>
      <c r="F39" s="27">
        <v>784</v>
      </c>
      <c r="G39" s="27">
        <v>1568000</v>
      </c>
      <c r="H39" s="27">
        <v>235200</v>
      </c>
      <c r="I39" s="27">
        <v>117600</v>
      </c>
      <c r="J39" s="27">
        <v>35280</v>
      </c>
      <c r="K39" s="27">
        <v>35280</v>
      </c>
      <c r="L39" s="27">
        <v>47040</v>
      </c>
      <c r="M39" s="46" t="s">
        <v>159</v>
      </c>
    </row>
    <row r="40" s="6" customFormat="1" ht="30" customHeight="1" spans="1:13">
      <c r="A40" s="26">
        <v>33</v>
      </c>
      <c r="B40" s="26" t="s">
        <v>29</v>
      </c>
      <c r="C40" s="26" t="s">
        <v>117</v>
      </c>
      <c r="D40" s="26" t="s">
        <v>160</v>
      </c>
      <c r="E40" s="26" t="s">
        <v>79</v>
      </c>
      <c r="F40" s="27">
        <v>1072</v>
      </c>
      <c r="G40" s="27">
        <v>2144000</v>
      </c>
      <c r="H40" s="27">
        <v>321600</v>
      </c>
      <c r="I40" s="27">
        <v>160800</v>
      </c>
      <c r="J40" s="27">
        <v>48240</v>
      </c>
      <c r="K40" s="27">
        <v>48240</v>
      </c>
      <c r="L40" s="27">
        <v>64320</v>
      </c>
      <c r="M40" s="46" t="s">
        <v>161</v>
      </c>
    </row>
    <row r="41" s="6" customFormat="1" ht="30" customHeight="1" spans="1:13">
      <c r="A41" s="26">
        <v>34</v>
      </c>
      <c r="B41" s="26" t="s">
        <v>29</v>
      </c>
      <c r="C41" s="26" t="s">
        <v>162</v>
      </c>
      <c r="D41" s="26" t="s">
        <v>163</v>
      </c>
      <c r="E41" s="26" t="s">
        <v>97</v>
      </c>
      <c r="F41" s="27">
        <v>1244</v>
      </c>
      <c r="G41" s="27">
        <v>2488000</v>
      </c>
      <c r="H41" s="27">
        <v>373200</v>
      </c>
      <c r="I41" s="27">
        <v>186600</v>
      </c>
      <c r="J41" s="27">
        <v>55980</v>
      </c>
      <c r="K41" s="27">
        <v>55980</v>
      </c>
      <c r="L41" s="27">
        <v>74640</v>
      </c>
      <c r="M41" s="46" t="s">
        <v>164</v>
      </c>
    </row>
    <row r="42" s="6" customFormat="1" ht="30" customHeight="1" spans="1:13">
      <c r="A42" s="26">
        <v>35</v>
      </c>
      <c r="B42" s="26" t="s">
        <v>29</v>
      </c>
      <c r="C42" s="26" t="s">
        <v>165</v>
      </c>
      <c r="D42" s="26" t="s">
        <v>166</v>
      </c>
      <c r="E42" s="26" t="s">
        <v>79</v>
      </c>
      <c r="F42" s="27">
        <v>956</v>
      </c>
      <c r="G42" s="27">
        <v>1912000</v>
      </c>
      <c r="H42" s="27">
        <v>286800</v>
      </c>
      <c r="I42" s="27">
        <v>143400</v>
      </c>
      <c r="J42" s="27">
        <v>43020</v>
      </c>
      <c r="K42" s="27">
        <v>43020</v>
      </c>
      <c r="L42" s="27">
        <v>57360</v>
      </c>
      <c r="M42" s="46" t="s">
        <v>167</v>
      </c>
    </row>
    <row r="43" s="6" customFormat="1" ht="30" customHeight="1" spans="1:13">
      <c r="A43" s="26">
        <v>36</v>
      </c>
      <c r="B43" s="26" t="s">
        <v>29</v>
      </c>
      <c r="C43" s="26" t="s">
        <v>168</v>
      </c>
      <c r="D43" s="26" t="s">
        <v>169</v>
      </c>
      <c r="E43" s="26" t="s">
        <v>79</v>
      </c>
      <c r="F43" s="27">
        <v>978</v>
      </c>
      <c r="G43" s="27">
        <v>1956000</v>
      </c>
      <c r="H43" s="27">
        <v>293400</v>
      </c>
      <c r="I43" s="27">
        <v>146700</v>
      </c>
      <c r="J43" s="27">
        <v>44010</v>
      </c>
      <c r="K43" s="27">
        <v>44010</v>
      </c>
      <c r="L43" s="27">
        <v>58680</v>
      </c>
      <c r="M43" s="46" t="s">
        <v>170</v>
      </c>
    </row>
    <row r="44" s="6" customFormat="1" ht="30" customHeight="1" spans="1:13">
      <c r="A44" s="26">
        <v>37</v>
      </c>
      <c r="B44" s="26" t="s">
        <v>29</v>
      </c>
      <c r="C44" s="26" t="s">
        <v>171</v>
      </c>
      <c r="D44" s="26" t="s">
        <v>172</v>
      </c>
      <c r="E44" s="26" t="s">
        <v>79</v>
      </c>
      <c r="F44" s="27">
        <v>1032</v>
      </c>
      <c r="G44" s="27">
        <v>2064000</v>
      </c>
      <c r="H44" s="27">
        <v>309600</v>
      </c>
      <c r="I44" s="27">
        <v>154800</v>
      </c>
      <c r="J44" s="27">
        <v>46440</v>
      </c>
      <c r="K44" s="27">
        <v>46440</v>
      </c>
      <c r="L44" s="27">
        <v>61920</v>
      </c>
      <c r="M44" s="46" t="s">
        <v>173</v>
      </c>
    </row>
    <row r="45" s="6" customFormat="1" ht="30" customHeight="1" spans="1:13">
      <c r="A45" s="26">
        <v>38</v>
      </c>
      <c r="B45" s="26" t="s">
        <v>29</v>
      </c>
      <c r="C45" s="26" t="s">
        <v>174</v>
      </c>
      <c r="D45" s="26" t="s">
        <v>175</v>
      </c>
      <c r="E45" s="26" t="s">
        <v>79</v>
      </c>
      <c r="F45" s="27">
        <v>1270</v>
      </c>
      <c r="G45" s="27">
        <v>2540000</v>
      </c>
      <c r="H45" s="27">
        <v>381000</v>
      </c>
      <c r="I45" s="27">
        <v>190500</v>
      </c>
      <c r="J45" s="27">
        <v>57150</v>
      </c>
      <c r="K45" s="27">
        <v>57150</v>
      </c>
      <c r="L45" s="27">
        <v>76200</v>
      </c>
      <c r="M45" s="46" t="s">
        <v>176</v>
      </c>
    </row>
    <row r="46" s="6" customFormat="1" ht="30" customHeight="1" spans="1:13">
      <c r="A46" s="26">
        <v>39</v>
      </c>
      <c r="B46" s="26" t="s">
        <v>29</v>
      </c>
      <c r="C46" s="26" t="s">
        <v>177</v>
      </c>
      <c r="D46" s="26" t="s">
        <v>178</v>
      </c>
      <c r="E46" s="26" t="s">
        <v>79</v>
      </c>
      <c r="F46" s="27">
        <v>669</v>
      </c>
      <c r="G46" s="27">
        <v>1338000</v>
      </c>
      <c r="H46" s="27">
        <v>200700</v>
      </c>
      <c r="I46" s="27">
        <v>100350</v>
      </c>
      <c r="J46" s="27">
        <v>30105</v>
      </c>
      <c r="K46" s="27">
        <v>30105</v>
      </c>
      <c r="L46" s="27">
        <v>40140</v>
      </c>
      <c r="M46" s="46" t="s">
        <v>179</v>
      </c>
    </row>
    <row r="47" s="6" customFormat="1" ht="30" customHeight="1" spans="1:13">
      <c r="A47" s="26">
        <v>40</v>
      </c>
      <c r="B47" s="26" t="s">
        <v>29</v>
      </c>
      <c r="C47" s="26" t="s">
        <v>180</v>
      </c>
      <c r="D47" s="26" t="s">
        <v>181</v>
      </c>
      <c r="E47" s="26" t="s">
        <v>79</v>
      </c>
      <c r="F47" s="27">
        <v>1132</v>
      </c>
      <c r="G47" s="27">
        <v>2264000</v>
      </c>
      <c r="H47" s="27">
        <v>339600</v>
      </c>
      <c r="I47" s="27">
        <v>169800</v>
      </c>
      <c r="J47" s="27">
        <v>50940</v>
      </c>
      <c r="K47" s="27">
        <v>50940</v>
      </c>
      <c r="L47" s="27">
        <v>67920</v>
      </c>
      <c r="M47" s="46" t="s">
        <v>182</v>
      </c>
    </row>
    <row r="48" s="6" customFormat="1" ht="30" customHeight="1" spans="1:13">
      <c r="A48" s="26">
        <v>41</v>
      </c>
      <c r="B48" s="26" t="s">
        <v>29</v>
      </c>
      <c r="C48" s="26" t="s">
        <v>152</v>
      </c>
      <c r="D48" s="26" t="s">
        <v>183</v>
      </c>
      <c r="E48" s="26" t="s">
        <v>79</v>
      </c>
      <c r="F48" s="27">
        <v>653</v>
      </c>
      <c r="G48" s="27">
        <v>1306000</v>
      </c>
      <c r="H48" s="27">
        <v>195900</v>
      </c>
      <c r="I48" s="27">
        <v>97950</v>
      </c>
      <c r="J48" s="27">
        <v>29385</v>
      </c>
      <c r="K48" s="27">
        <v>29385</v>
      </c>
      <c r="L48" s="27">
        <v>39180</v>
      </c>
      <c r="M48" s="46" t="s">
        <v>184</v>
      </c>
    </row>
    <row r="49" s="6" customFormat="1" ht="30" customHeight="1" spans="1:13">
      <c r="A49" s="26">
        <v>42</v>
      </c>
      <c r="B49" s="26" t="s">
        <v>29</v>
      </c>
      <c r="C49" s="26" t="s">
        <v>185</v>
      </c>
      <c r="D49" s="26" t="s">
        <v>186</v>
      </c>
      <c r="E49" s="26" t="s">
        <v>79</v>
      </c>
      <c r="F49" s="27">
        <v>1132</v>
      </c>
      <c r="G49" s="27">
        <v>2264000</v>
      </c>
      <c r="H49" s="27">
        <v>339600</v>
      </c>
      <c r="I49" s="27">
        <v>169800</v>
      </c>
      <c r="J49" s="27">
        <v>50940</v>
      </c>
      <c r="K49" s="27">
        <v>50940</v>
      </c>
      <c r="L49" s="27">
        <v>67920</v>
      </c>
      <c r="M49" s="46" t="s">
        <v>182</v>
      </c>
    </row>
    <row r="50" s="6" customFormat="1" ht="30" customHeight="1" spans="1:13">
      <c r="A50" s="26">
        <v>43</v>
      </c>
      <c r="B50" s="26" t="s">
        <v>31</v>
      </c>
      <c r="C50" s="26" t="s">
        <v>187</v>
      </c>
      <c r="D50" s="26" t="s">
        <v>188</v>
      </c>
      <c r="E50" s="26" t="s">
        <v>189</v>
      </c>
      <c r="F50" s="27">
        <v>1254.3</v>
      </c>
      <c r="G50" s="27">
        <v>2508600</v>
      </c>
      <c r="H50" s="27">
        <v>376290</v>
      </c>
      <c r="I50" s="27">
        <v>188145</v>
      </c>
      <c r="J50" s="27">
        <v>56443.5</v>
      </c>
      <c r="K50" s="27">
        <v>56443.5</v>
      </c>
      <c r="L50" s="27">
        <v>75258</v>
      </c>
      <c r="M50" s="46" t="s">
        <v>190</v>
      </c>
    </row>
    <row r="51" s="6" customFormat="1" ht="30" customHeight="1" spans="1:13">
      <c r="A51" s="26">
        <v>44</v>
      </c>
      <c r="B51" s="26" t="s">
        <v>31</v>
      </c>
      <c r="C51" s="26" t="s">
        <v>191</v>
      </c>
      <c r="D51" s="26" t="s">
        <v>192</v>
      </c>
      <c r="E51" s="26" t="s">
        <v>189</v>
      </c>
      <c r="F51" s="27">
        <v>3418.5</v>
      </c>
      <c r="G51" s="27">
        <v>3076650</v>
      </c>
      <c r="H51" s="27">
        <v>461497.5</v>
      </c>
      <c r="I51" s="27">
        <v>230748.75</v>
      </c>
      <c r="J51" s="27">
        <v>69224.62</v>
      </c>
      <c r="K51" s="27">
        <v>69224.63</v>
      </c>
      <c r="L51" s="27">
        <v>92299.5</v>
      </c>
      <c r="M51" s="46" t="s">
        <v>193</v>
      </c>
    </row>
    <row r="52" s="6" customFormat="1" ht="30" customHeight="1" spans="1:13">
      <c r="A52" s="26">
        <v>45</v>
      </c>
      <c r="B52" s="26" t="s">
        <v>31</v>
      </c>
      <c r="C52" s="26" t="s">
        <v>194</v>
      </c>
      <c r="D52" s="26" t="s">
        <v>195</v>
      </c>
      <c r="E52" s="26" t="s">
        <v>196</v>
      </c>
      <c r="F52" s="27">
        <v>624</v>
      </c>
      <c r="G52" s="27">
        <v>1248000</v>
      </c>
      <c r="H52" s="27">
        <v>187200</v>
      </c>
      <c r="I52" s="27">
        <v>93600</v>
      </c>
      <c r="J52" s="27">
        <v>28080</v>
      </c>
      <c r="K52" s="27">
        <v>28080</v>
      </c>
      <c r="L52" s="27">
        <v>37440</v>
      </c>
      <c r="M52" s="46" t="s">
        <v>197</v>
      </c>
    </row>
    <row r="53" s="6" customFormat="1" ht="30" customHeight="1" spans="1:13">
      <c r="A53" s="26">
        <v>46</v>
      </c>
      <c r="B53" s="26" t="s">
        <v>33</v>
      </c>
      <c r="C53" s="26" t="s">
        <v>198</v>
      </c>
      <c r="D53" s="26" t="s">
        <v>199</v>
      </c>
      <c r="E53" s="26" t="s">
        <v>200</v>
      </c>
      <c r="F53" s="27">
        <v>14103</v>
      </c>
      <c r="G53" s="27">
        <v>16806000</v>
      </c>
      <c r="H53" s="27">
        <v>2520900</v>
      </c>
      <c r="I53" s="27">
        <v>1260450</v>
      </c>
      <c r="J53" s="27">
        <v>378135</v>
      </c>
      <c r="K53" s="27">
        <v>378135</v>
      </c>
      <c r="L53" s="27">
        <v>504180</v>
      </c>
      <c r="M53" s="46" t="s">
        <v>201</v>
      </c>
    </row>
    <row r="54" s="6" customFormat="1" ht="30" customHeight="1" spans="1:13">
      <c r="A54" s="26">
        <v>47</v>
      </c>
      <c r="B54" s="26" t="s">
        <v>35</v>
      </c>
      <c r="C54" s="26" t="s">
        <v>202</v>
      </c>
      <c r="D54" s="26" t="s">
        <v>203</v>
      </c>
      <c r="E54" s="26" t="s">
        <v>204</v>
      </c>
      <c r="F54" s="27">
        <v>442.3</v>
      </c>
      <c r="G54" s="27">
        <v>398070</v>
      </c>
      <c r="H54" s="27">
        <v>59710.5</v>
      </c>
      <c r="I54" s="27">
        <v>29855.25</v>
      </c>
      <c r="J54" s="27">
        <v>8956.57</v>
      </c>
      <c r="K54" s="27">
        <v>8956.58</v>
      </c>
      <c r="L54" s="27">
        <v>11942.1</v>
      </c>
      <c r="M54" s="46" t="s">
        <v>205</v>
      </c>
    </row>
    <row r="55" s="6" customFormat="1" ht="30" customHeight="1" spans="1:13">
      <c r="A55" s="26">
        <v>48</v>
      </c>
      <c r="B55" s="26" t="s">
        <v>37</v>
      </c>
      <c r="C55" s="26" t="s">
        <v>206</v>
      </c>
      <c r="D55" s="26" t="s">
        <v>207</v>
      </c>
      <c r="E55" s="26" t="s">
        <v>208</v>
      </c>
      <c r="F55" s="27">
        <v>186</v>
      </c>
      <c r="G55" s="27">
        <v>372000</v>
      </c>
      <c r="H55" s="27">
        <v>55800</v>
      </c>
      <c r="I55" s="27">
        <v>27900</v>
      </c>
      <c r="J55" s="27">
        <v>8370</v>
      </c>
      <c r="K55" s="27">
        <v>8370</v>
      </c>
      <c r="L55" s="27">
        <v>11160</v>
      </c>
      <c r="M55" s="46" t="s">
        <v>209</v>
      </c>
    </row>
    <row r="56" s="6" customFormat="1" ht="30" customHeight="1" spans="1:13">
      <c r="A56" s="26">
        <v>49</v>
      </c>
      <c r="B56" s="26" t="s">
        <v>37</v>
      </c>
      <c r="C56" s="26" t="s">
        <v>210</v>
      </c>
      <c r="D56" s="26" t="s">
        <v>211</v>
      </c>
      <c r="E56" s="26" t="s">
        <v>71</v>
      </c>
      <c r="F56" s="27">
        <v>288</v>
      </c>
      <c r="G56" s="27">
        <v>576000</v>
      </c>
      <c r="H56" s="27">
        <v>86400</v>
      </c>
      <c r="I56" s="27">
        <v>43200</v>
      </c>
      <c r="J56" s="27">
        <v>12960</v>
      </c>
      <c r="K56" s="27">
        <v>12960</v>
      </c>
      <c r="L56" s="27">
        <v>17280</v>
      </c>
      <c r="M56" s="46" t="s">
        <v>212</v>
      </c>
    </row>
    <row r="57" s="6" customFormat="1" ht="30" customHeight="1" spans="1:13">
      <c r="A57" s="26">
        <v>50</v>
      </c>
      <c r="B57" s="26" t="s">
        <v>37</v>
      </c>
      <c r="C57" s="26" t="s">
        <v>213</v>
      </c>
      <c r="D57" s="26" t="s">
        <v>214</v>
      </c>
      <c r="E57" s="26" t="s">
        <v>71</v>
      </c>
      <c r="F57" s="27">
        <v>200</v>
      </c>
      <c r="G57" s="27">
        <v>400000</v>
      </c>
      <c r="H57" s="27">
        <v>60000</v>
      </c>
      <c r="I57" s="27">
        <v>30000</v>
      </c>
      <c r="J57" s="27">
        <v>9000</v>
      </c>
      <c r="K57" s="27">
        <v>9000</v>
      </c>
      <c r="L57" s="27">
        <v>12000</v>
      </c>
      <c r="M57" s="46" t="s">
        <v>105</v>
      </c>
    </row>
    <row r="58" s="6" customFormat="1" ht="30" customHeight="1" spans="1:13">
      <c r="A58" s="26">
        <v>51</v>
      </c>
      <c r="B58" s="26" t="s">
        <v>37</v>
      </c>
      <c r="C58" s="26" t="s">
        <v>215</v>
      </c>
      <c r="D58" s="26" t="s">
        <v>216</v>
      </c>
      <c r="E58" s="26" t="s">
        <v>71</v>
      </c>
      <c r="F58" s="27">
        <v>386</v>
      </c>
      <c r="G58" s="27">
        <v>579000</v>
      </c>
      <c r="H58" s="27">
        <v>86850</v>
      </c>
      <c r="I58" s="27">
        <v>43425</v>
      </c>
      <c r="J58" s="27">
        <v>13027.5</v>
      </c>
      <c r="K58" s="27">
        <v>13027.5</v>
      </c>
      <c r="L58" s="27">
        <v>17370</v>
      </c>
      <c r="M58" s="46" t="s">
        <v>217</v>
      </c>
    </row>
    <row r="59" s="6" customFormat="1" ht="30" customHeight="1" spans="1:13">
      <c r="A59" s="26">
        <v>52</v>
      </c>
      <c r="B59" s="26" t="s">
        <v>37</v>
      </c>
      <c r="C59" s="26" t="s">
        <v>218</v>
      </c>
      <c r="D59" s="26" t="s">
        <v>219</v>
      </c>
      <c r="E59" s="26" t="s">
        <v>94</v>
      </c>
      <c r="F59" s="27">
        <v>200</v>
      </c>
      <c r="G59" s="27">
        <v>400000</v>
      </c>
      <c r="H59" s="27">
        <v>60000</v>
      </c>
      <c r="I59" s="27">
        <v>30000</v>
      </c>
      <c r="J59" s="27">
        <v>9000</v>
      </c>
      <c r="K59" s="27">
        <v>9000</v>
      </c>
      <c r="L59" s="27">
        <v>12000</v>
      </c>
      <c r="M59" s="46" t="s">
        <v>105</v>
      </c>
    </row>
    <row r="60" s="6" customFormat="1" ht="30" customHeight="1" spans="1:13">
      <c r="A60" s="26">
        <v>53</v>
      </c>
      <c r="B60" s="26" t="s">
        <v>37</v>
      </c>
      <c r="C60" s="26" t="s">
        <v>220</v>
      </c>
      <c r="D60" s="26" t="s">
        <v>221</v>
      </c>
      <c r="E60" s="26" t="s">
        <v>59</v>
      </c>
      <c r="F60" s="27">
        <v>258</v>
      </c>
      <c r="G60" s="27">
        <v>387000</v>
      </c>
      <c r="H60" s="27">
        <v>58050</v>
      </c>
      <c r="I60" s="27">
        <v>29025</v>
      </c>
      <c r="J60" s="27">
        <v>8707.5</v>
      </c>
      <c r="K60" s="27">
        <v>8707.5</v>
      </c>
      <c r="L60" s="27">
        <v>11610</v>
      </c>
      <c r="M60" s="46" t="s">
        <v>222</v>
      </c>
    </row>
    <row r="61" s="6" customFormat="1" ht="30" customHeight="1" spans="1:13">
      <c r="A61" s="26">
        <v>54</v>
      </c>
      <c r="B61" s="26" t="s">
        <v>37</v>
      </c>
      <c r="C61" s="26" t="s">
        <v>223</v>
      </c>
      <c r="D61" s="26" t="s">
        <v>224</v>
      </c>
      <c r="E61" s="26" t="s">
        <v>85</v>
      </c>
      <c r="F61" s="27">
        <v>423</v>
      </c>
      <c r="G61" s="27">
        <v>634500</v>
      </c>
      <c r="H61" s="27">
        <v>95175</v>
      </c>
      <c r="I61" s="27">
        <v>47587.5</v>
      </c>
      <c r="J61" s="27">
        <v>14276.25</v>
      </c>
      <c r="K61" s="27">
        <v>14276.25</v>
      </c>
      <c r="L61" s="27">
        <v>19035</v>
      </c>
      <c r="M61" s="46" t="s">
        <v>225</v>
      </c>
    </row>
    <row r="62" ht="73.5" customHeight="1" spans="1:13">
      <c r="A62" s="29" t="s">
        <v>39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47"/>
    </row>
    <row r="63" spans="6:9">
      <c r="F63" s="30"/>
      <c r="G63" s="30"/>
      <c r="H63" s="30"/>
      <c r="I63" s="30"/>
    </row>
    <row r="64" ht="30" customHeight="1" spans="1:13">
      <c r="A64" s="31"/>
      <c r="B64" s="31"/>
      <c r="C64" s="31"/>
      <c r="D64" s="32" t="s">
        <v>40</v>
      </c>
      <c r="E64" s="32"/>
      <c r="F64" s="32"/>
      <c r="G64" s="32"/>
      <c r="H64" s="32"/>
      <c r="I64" s="32"/>
      <c r="J64" s="32" t="s">
        <v>41</v>
      </c>
      <c r="K64" s="32"/>
      <c r="L64" s="32"/>
      <c r="M64" s="48"/>
    </row>
    <row r="65" ht="30" customHeight="1" spans="1:13">
      <c r="A65" s="31"/>
      <c r="B65" s="31"/>
      <c r="C65" s="31"/>
      <c r="D65" s="32" t="s">
        <v>43</v>
      </c>
      <c r="E65" s="32"/>
      <c r="F65" s="32"/>
      <c r="G65" s="32"/>
      <c r="H65" s="32"/>
      <c r="I65" s="32"/>
      <c r="J65" s="32" t="s">
        <v>44</v>
      </c>
      <c r="K65" s="32"/>
      <c r="L65" s="32"/>
      <c r="M65" s="48"/>
    </row>
    <row r="66" ht="22.5" customHeight="1" spans="1:13">
      <c r="A66" s="31"/>
      <c r="B66" s="31"/>
      <c r="C66" s="31"/>
      <c r="D66" s="33" t="s">
        <v>226</v>
      </c>
      <c r="E66" s="33"/>
      <c r="F66" s="33"/>
      <c r="G66" s="34"/>
      <c r="H66" s="34"/>
      <c r="I66" s="34"/>
      <c r="J66" s="34" t="s">
        <v>47</v>
      </c>
      <c r="K66" s="34"/>
      <c r="L66" s="32"/>
      <c r="M66" s="48"/>
    </row>
    <row r="67" spans="1:13">
      <c r="A67" s="35"/>
      <c r="B67" s="35"/>
      <c r="C67" s="35"/>
      <c r="D67" s="3"/>
      <c r="E67" s="3"/>
      <c r="F67" s="3"/>
      <c r="G67" s="3"/>
      <c r="H67" s="3"/>
      <c r="I67" s="3"/>
      <c r="J67" s="3"/>
      <c r="K67" s="3"/>
      <c r="L67" s="3"/>
      <c r="M67" s="49"/>
    </row>
    <row r="68" spans="1:13">
      <c r="A68" s="35"/>
      <c r="B68" s="35"/>
      <c r="C68" s="35"/>
      <c r="D68" s="3"/>
      <c r="E68" s="3"/>
      <c r="F68" s="3"/>
      <c r="G68" s="3"/>
      <c r="H68" s="3"/>
      <c r="I68" s="3"/>
      <c r="J68" s="3"/>
      <c r="K68" s="3"/>
      <c r="L68" s="3"/>
      <c r="M68" s="49"/>
    </row>
  </sheetData>
  <sortState ref="B8:M61">
    <sortCondition ref="B8:B61"/>
    <sortCondition ref="D8:D61"/>
  </sortState>
  <mergeCells count="15">
    <mergeCell ref="A2:M2"/>
    <mergeCell ref="I4:L4"/>
    <mergeCell ref="A6:H6"/>
    <mergeCell ref="I6:K6"/>
    <mergeCell ref="A7:E7"/>
    <mergeCell ref="A62:M62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5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17.8571428571429" style="7" customWidth="1"/>
    <col min="14" max="16384" width="9.14285714285714" style="2"/>
  </cols>
  <sheetData>
    <row r="1" s="1" customFormat="1" ht="15" spans="1:13">
      <c r="A1" s="8" t="s">
        <v>227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143040</v>
      </c>
      <c r="J6" s="39"/>
      <c r="K6" s="40"/>
      <c r="L6" s="42" t="s">
        <v>16</v>
      </c>
      <c r="M6" s="44" t="s">
        <v>16</v>
      </c>
    </row>
    <row r="7" s="5" customFormat="1" ht="32" customHeight="1" spans="1:13">
      <c r="A7" s="51" t="s">
        <v>17</v>
      </c>
      <c r="B7" s="52"/>
      <c r="C7" s="52"/>
      <c r="D7" s="52"/>
      <c r="E7" s="53"/>
      <c r="F7" s="54">
        <f t="shared" ref="F7:L7" si="0">SUM(F8:F8)</f>
        <v>596</v>
      </c>
      <c r="G7" s="54">
        <f t="shared" si="0"/>
        <v>1192000</v>
      </c>
      <c r="H7" s="54">
        <f t="shared" si="0"/>
        <v>178800</v>
      </c>
      <c r="I7" s="54">
        <f t="shared" si="0"/>
        <v>89400</v>
      </c>
      <c r="J7" s="54">
        <f t="shared" si="0"/>
        <v>26820</v>
      </c>
      <c r="K7" s="54">
        <f t="shared" si="0"/>
        <v>26820</v>
      </c>
      <c r="L7" s="54">
        <f t="shared" si="0"/>
        <v>35760</v>
      </c>
      <c r="M7" s="50" t="s">
        <v>20</v>
      </c>
    </row>
    <row r="8" s="6" customFormat="1" ht="30" customHeight="1" spans="1:13">
      <c r="A8" s="26">
        <v>1</v>
      </c>
      <c r="B8" s="26" t="s">
        <v>19</v>
      </c>
      <c r="C8" s="26" t="s">
        <v>57</v>
      </c>
      <c r="D8" s="26" t="s">
        <v>58</v>
      </c>
      <c r="E8" s="26" t="s">
        <v>59</v>
      </c>
      <c r="F8" s="27">
        <v>596</v>
      </c>
      <c r="G8" s="27">
        <v>1192000</v>
      </c>
      <c r="H8" s="27">
        <v>178800</v>
      </c>
      <c r="I8" s="27">
        <v>89400</v>
      </c>
      <c r="J8" s="27">
        <v>26820</v>
      </c>
      <c r="K8" s="27">
        <v>26820</v>
      </c>
      <c r="L8" s="27">
        <v>35760</v>
      </c>
      <c r="M8" s="46" t="s">
        <v>60</v>
      </c>
    </row>
    <row r="9" ht="73.5" customHeight="1" spans="1:13">
      <c r="A9" s="29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47"/>
    </row>
    <row r="10" spans="6:9">
      <c r="F10" s="30"/>
      <c r="G10" s="30"/>
      <c r="H10" s="30"/>
      <c r="I10" s="30"/>
    </row>
    <row r="11" ht="30" customHeight="1" spans="1:13">
      <c r="A11" s="31"/>
      <c r="B11" s="31"/>
      <c r="C11" s="31"/>
      <c r="D11" s="32" t="s">
        <v>40</v>
      </c>
      <c r="E11" s="32"/>
      <c r="F11" s="32"/>
      <c r="G11" s="32"/>
      <c r="H11" s="32"/>
      <c r="I11" s="32"/>
      <c r="J11" s="32" t="s">
        <v>41</v>
      </c>
      <c r="K11" s="32"/>
      <c r="L11" s="32"/>
      <c r="M11" s="48"/>
    </row>
    <row r="12" ht="30" customHeight="1" spans="1:13">
      <c r="A12" s="31"/>
      <c r="B12" s="31"/>
      <c r="C12" s="31"/>
      <c r="D12" s="32" t="s">
        <v>43</v>
      </c>
      <c r="E12" s="32"/>
      <c r="F12" s="32"/>
      <c r="G12" s="32"/>
      <c r="H12" s="32"/>
      <c r="I12" s="32"/>
      <c r="J12" s="32" t="s">
        <v>44</v>
      </c>
      <c r="K12" s="32"/>
      <c r="L12" s="32"/>
      <c r="M12" s="48"/>
    </row>
    <row r="13" ht="22.5" customHeight="1" spans="1:13">
      <c r="A13" s="31"/>
      <c r="B13" s="31"/>
      <c r="C13" s="31"/>
      <c r="D13" s="33" t="s">
        <v>226</v>
      </c>
      <c r="E13" s="33"/>
      <c r="F13" s="33"/>
      <c r="G13" s="34"/>
      <c r="H13" s="34"/>
      <c r="I13" s="34"/>
      <c r="J13" s="34" t="s">
        <v>47</v>
      </c>
      <c r="K13" s="34"/>
      <c r="L13" s="32"/>
      <c r="M13" s="48"/>
    </row>
    <row r="14" spans="1:13">
      <c r="A14" s="35"/>
      <c r="B14" s="35"/>
      <c r="C14" s="35"/>
      <c r="D14" s="3"/>
      <c r="E14" s="3"/>
      <c r="F14" s="3"/>
      <c r="G14" s="3"/>
      <c r="H14" s="3"/>
      <c r="I14" s="3"/>
      <c r="J14" s="3"/>
      <c r="K14" s="3"/>
      <c r="L14" s="3"/>
      <c r="M14" s="49"/>
    </row>
    <row r="15" spans="1:13">
      <c r="A15" s="35"/>
      <c r="B15" s="35"/>
      <c r="C15" s="35"/>
      <c r="D15" s="3"/>
      <c r="E15" s="3"/>
      <c r="F15" s="3"/>
      <c r="G15" s="3"/>
      <c r="H15" s="3"/>
      <c r="I15" s="3"/>
      <c r="J15" s="3"/>
      <c r="K15" s="3"/>
      <c r="L15" s="3"/>
      <c r="M15" s="49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0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2.8571428571429" style="7" customWidth="1"/>
    <col min="14" max="16384" width="9.14285714285714" style="2"/>
  </cols>
  <sheetData>
    <row r="1" s="1" customFormat="1" ht="15" spans="1:13">
      <c r="A1" s="8" t="s">
        <v>48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759360</v>
      </c>
      <c r="J6" s="39"/>
      <c r="K6" s="40"/>
      <c r="L6" s="42" t="s">
        <v>16</v>
      </c>
      <c r="M6" s="44" t="s">
        <v>16</v>
      </c>
    </row>
    <row r="7" s="5" customFormat="1" ht="50" customHeight="1" spans="1:13">
      <c r="A7" s="22" t="s">
        <v>17</v>
      </c>
      <c r="B7" s="23"/>
      <c r="C7" s="23"/>
      <c r="D7" s="23"/>
      <c r="E7" s="24"/>
      <c r="F7" s="25">
        <f t="shared" ref="F7:L7" si="0">SUM(F8:F13)</f>
        <v>3260</v>
      </c>
      <c r="G7" s="25">
        <f t="shared" si="0"/>
        <v>6328000</v>
      </c>
      <c r="H7" s="25">
        <f t="shared" si="0"/>
        <v>949200</v>
      </c>
      <c r="I7" s="25">
        <f t="shared" si="0"/>
        <v>474600</v>
      </c>
      <c r="J7" s="25">
        <f t="shared" si="0"/>
        <v>142380</v>
      </c>
      <c r="K7" s="25">
        <f t="shared" si="0"/>
        <v>142380</v>
      </c>
      <c r="L7" s="25">
        <f t="shared" si="0"/>
        <v>189840</v>
      </c>
      <c r="M7" s="50" t="s">
        <v>22</v>
      </c>
    </row>
    <row r="8" s="6" customFormat="1" ht="50" customHeight="1" spans="1:13">
      <c r="A8" s="26">
        <v>2</v>
      </c>
      <c r="B8" s="26" t="s">
        <v>21</v>
      </c>
      <c r="C8" s="26" t="s">
        <v>61</v>
      </c>
      <c r="D8" s="26" t="s">
        <v>62</v>
      </c>
      <c r="E8" s="26" t="s">
        <v>63</v>
      </c>
      <c r="F8" s="27">
        <v>1960</v>
      </c>
      <c r="G8" s="27">
        <v>3788000</v>
      </c>
      <c r="H8" s="27">
        <v>568200</v>
      </c>
      <c r="I8" s="27">
        <v>284100</v>
      </c>
      <c r="J8" s="27">
        <v>85230</v>
      </c>
      <c r="K8" s="27">
        <v>85230</v>
      </c>
      <c r="L8" s="27">
        <v>113640</v>
      </c>
      <c r="M8" s="46" t="s">
        <v>64</v>
      </c>
    </row>
    <row r="9" s="6" customFormat="1" ht="30" customHeight="1" spans="1:13">
      <c r="A9" s="26">
        <v>3</v>
      </c>
      <c r="B9" s="26" t="s">
        <v>21</v>
      </c>
      <c r="C9" s="26" t="s">
        <v>65</v>
      </c>
      <c r="D9" s="26" t="s">
        <v>66</v>
      </c>
      <c r="E9" s="26" t="s">
        <v>67</v>
      </c>
      <c r="F9" s="27">
        <v>300</v>
      </c>
      <c r="G9" s="27">
        <v>600000</v>
      </c>
      <c r="H9" s="27">
        <v>90000</v>
      </c>
      <c r="I9" s="27">
        <v>45000</v>
      </c>
      <c r="J9" s="27">
        <v>13500</v>
      </c>
      <c r="K9" s="27">
        <v>13500</v>
      </c>
      <c r="L9" s="27">
        <v>18000</v>
      </c>
      <c r="M9" s="46" t="s">
        <v>68</v>
      </c>
    </row>
    <row r="10" s="6" customFormat="1" ht="50" customHeight="1" spans="1:13">
      <c r="A10" s="26">
        <v>4</v>
      </c>
      <c r="B10" s="26" t="s">
        <v>21</v>
      </c>
      <c r="C10" s="28" t="s">
        <v>69</v>
      </c>
      <c r="D10" s="26" t="s">
        <v>70</v>
      </c>
      <c r="E10" s="26" t="s">
        <v>71</v>
      </c>
      <c r="F10" s="27">
        <v>120</v>
      </c>
      <c r="G10" s="27">
        <v>180000</v>
      </c>
      <c r="H10" s="27">
        <v>27000</v>
      </c>
      <c r="I10" s="27">
        <v>13500</v>
      </c>
      <c r="J10" s="27">
        <v>4050</v>
      </c>
      <c r="K10" s="27">
        <v>4050</v>
      </c>
      <c r="L10" s="27">
        <v>5400</v>
      </c>
      <c r="M10" s="46" t="s">
        <v>72</v>
      </c>
    </row>
    <row r="11" s="6" customFormat="1" ht="50" customHeight="1" spans="1:13">
      <c r="A11" s="26">
        <v>5</v>
      </c>
      <c r="B11" s="26" t="s">
        <v>21</v>
      </c>
      <c r="C11" s="28" t="s">
        <v>73</v>
      </c>
      <c r="D11" s="26" t="s">
        <v>74</v>
      </c>
      <c r="E11" s="26" t="s">
        <v>75</v>
      </c>
      <c r="F11" s="27">
        <v>380</v>
      </c>
      <c r="G11" s="27">
        <v>760000</v>
      </c>
      <c r="H11" s="27">
        <v>114000</v>
      </c>
      <c r="I11" s="27">
        <v>57000</v>
      </c>
      <c r="J11" s="27">
        <v>17100</v>
      </c>
      <c r="K11" s="27">
        <v>17100</v>
      </c>
      <c r="L11" s="27">
        <v>22800</v>
      </c>
      <c r="M11" s="46" t="s">
        <v>76</v>
      </c>
    </row>
    <row r="12" s="6" customFormat="1" ht="30" customHeight="1" spans="1:13">
      <c r="A12" s="26">
        <v>6</v>
      </c>
      <c r="B12" s="26" t="s">
        <v>21</v>
      </c>
      <c r="C12" s="26" t="s">
        <v>77</v>
      </c>
      <c r="D12" s="26" t="s">
        <v>78</v>
      </c>
      <c r="E12" s="26" t="s">
        <v>79</v>
      </c>
      <c r="F12" s="27">
        <v>250</v>
      </c>
      <c r="G12" s="27">
        <v>500000</v>
      </c>
      <c r="H12" s="27">
        <v>75000</v>
      </c>
      <c r="I12" s="27">
        <v>37500</v>
      </c>
      <c r="J12" s="27">
        <v>11250</v>
      </c>
      <c r="K12" s="27">
        <v>11250</v>
      </c>
      <c r="L12" s="27">
        <v>15000</v>
      </c>
      <c r="M12" s="46" t="s">
        <v>80</v>
      </c>
    </row>
    <row r="13" s="6" customFormat="1" ht="30" customHeight="1" spans="1:13">
      <c r="A13" s="26">
        <v>7</v>
      </c>
      <c r="B13" s="26" t="s">
        <v>21</v>
      </c>
      <c r="C13" s="26" t="s">
        <v>81</v>
      </c>
      <c r="D13" s="26" t="s">
        <v>82</v>
      </c>
      <c r="E13" s="26" t="s">
        <v>79</v>
      </c>
      <c r="F13" s="27">
        <v>250</v>
      </c>
      <c r="G13" s="27">
        <v>500000</v>
      </c>
      <c r="H13" s="27">
        <v>75000</v>
      </c>
      <c r="I13" s="27">
        <v>37500</v>
      </c>
      <c r="J13" s="27">
        <v>11250</v>
      </c>
      <c r="K13" s="27">
        <v>11250</v>
      </c>
      <c r="L13" s="27">
        <v>15000</v>
      </c>
      <c r="M13" s="46" t="s">
        <v>80</v>
      </c>
    </row>
    <row r="14" ht="73.5" customHeight="1" spans="1:13">
      <c r="A14" s="29" t="s">
        <v>39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47"/>
    </row>
    <row r="15" spans="6:9">
      <c r="F15" s="30"/>
      <c r="G15" s="30"/>
      <c r="H15" s="30"/>
      <c r="I15" s="30"/>
    </row>
    <row r="16" ht="30" customHeight="1" spans="1:13">
      <c r="A16" s="31"/>
      <c r="B16" s="31"/>
      <c r="C16" s="31"/>
      <c r="D16" s="32" t="s">
        <v>40</v>
      </c>
      <c r="E16" s="32"/>
      <c r="F16" s="32"/>
      <c r="G16" s="32"/>
      <c r="H16" s="32"/>
      <c r="I16" s="32"/>
      <c r="J16" s="32" t="s">
        <v>41</v>
      </c>
      <c r="K16" s="32"/>
      <c r="L16" s="32"/>
      <c r="M16" s="48"/>
    </row>
    <row r="17" ht="30" customHeight="1" spans="1:13">
      <c r="A17" s="31"/>
      <c r="B17" s="31"/>
      <c r="C17" s="31"/>
      <c r="D17" s="32" t="s">
        <v>43</v>
      </c>
      <c r="E17" s="32"/>
      <c r="F17" s="32"/>
      <c r="G17" s="32"/>
      <c r="H17" s="32"/>
      <c r="I17" s="32"/>
      <c r="J17" s="32" t="s">
        <v>44</v>
      </c>
      <c r="K17" s="32"/>
      <c r="L17" s="32"/>
      <c r="M17" s="48"/>
    </row>
    <row r="18" ht="22.5" customHeight="1" spans="1:13">
      <c r="A18" s="31"/>
      <c r="B18" s="31"/>
      <c r="C18" s="31"/>
      <c r="D18" s="33" t="s">
        <v>226</v>
      </c>
      <c r="E18" s="33"/>
      <c r="F18" s="33"/>
      <c r="G18" s="34"/>
      <c r="H18" s="34"/>
      <c r="I18" s="34"/>
      <c r="J18" s="34" t="s">
        <v>47</v>
      </c>
      <c r="K18" s="34"/>
      <c r="L18" s="32"/>
      <c r="M18" s="48"/>
    </row>
    <row r="19" spans="1:13">
      <c r="A19" s="35"/>
      <c r="B19" s="35"/>
      <c r="C19" s="35"/>
      <c r="D19" s="3"/>
      <c r="E19" s="3"/>
      <c r="F19" s="3"/>
      <c r="G19" s="3"/>
      <c r="H19" s="3"/>
      <c r="I19" s="3"/>
      <c r="J19" s="3"/>
      <c r="K19" s="3"/>
      <c r="L19" s="3"/>
      <c r="M19" s="49"/>
    </row>
    <row r="20" spans="1:13">
      <c r="A20" s="35"/>
      <c r="B20" s="35"/>
      <c r="C20" s="35"/>
      <c r="D20" s="3"/>
      <c r="E20" s="3"/>
      <c r="F20" s="3"/>
      <c r="G20" s="3"/>
      <c r="H20" s="3"/>
      <c r="I20" s="3"/>
      <c r="J20" s="3"/>
      <c r="K20" s="3"/>
      <c r="L20" s="3"/>
      <c r="M20" s="49"/>
    </row>
  </sheetData>
  <mergeCells count="15">
    <mergeCell ref="A2:M2"/>
    <mergeCell ref="I4:L4"/>
    <mergeCell ref="A6:H6"/>
    <mergeCell ref="I6:K6"/>
    <mergeCell ref="A7:E7"/>
    <mergeCell ref="A14:M14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6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1.4285714285714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16.1428571428571" style="7" customWidth="1"/>
    <col min="14" max="16384" width="9.14285714285714" style="2"/>
  </cols>
  <sheetData>
    <row r="1" s="1" customFormat="1" ht="15" spans="1:13">
      <c r="A1" s="8" t="s">
        <v>230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104382</v>
      </c>
      <c r="J6" s="39"/>
      <c r="K6" s="40"/>
      <c r="L6" s="42" t="s">
        <v>16</v>
      </c>
      <c r="M6" s="44" t="s">
        <v>16</v>
      </c>
    </row>
    <row r="7" s="5" customFormat="1" ht="35" customHeight="1" spans="1:13">
      <c r="A7" s="22" t="s">
        <v>17</v>
      </c>
      <c r="B7" s="23"/>
      <c r="C7" s="23"/>
      <c r="D7" s="23"/>
      <c r="E7" s="24"/>
      <c r="F7" s="25">
        <f t="shared" ref="F7:L7" si="0">SUM(F8:F9)</f>
        <v>579.9</v>
      </c>
      <c r="G7" s="25">
        <f t="shared" si="0"/>
        <v>869850</v>
      </c>
      <c r="H7" s="25">
        <f t="shared" si="0"/>
        <v>130477.5</v>
      </c>
      <c r="I7" s="25">
        <f t="shared" si="0"/>
        <v>65238.75</v>
      </c>
      <c r="J7" s="25">
        <f t="shared" si="0"/>
        <v>19571.62</v>
      </c>
      <c r="K7" s="25">
        <f t="shared" si="0"/>
        <v>19571.63</v>
      </c>
      <c r="L7" s="25">
        <f t="shared" si="0"/>
        <v>26095.5</v>
      </c>
      <c r="M7" s="45" t="s">
        <v>24</v>
      </c>
    </row>
    <row r="8" s="6" customFormat="1" ht="50" customHeight="1" spans="1:13">
      <c r="A8" s="26">
        <v>8</v>
      </c>
      <c r="B8" s="26" t="s">
        <v>23</v>
      </c>
      <c r="C8" s="28" t="s">
        <v>83</v>
      </c>
      <c r="D8" s="26" t="s">
        <v>84</v>
      </c>
      <c r="E8" s="26" t="s">
        <v>85</v>
      </c>
      <c r="F8" s="27">
        <v>370</v>
      </c>
      <c r="G8" s="27">
        <v>555000</v>
      </c>
      <c r="H8" s="27">
        <v>83250</v>
      </c>
      <c r="I8" s="27">
        <v>41625</v>
      </c>
      <c r="J8" s="27">
        <v>12487.5</v>
      </c>
      <c r="K8" s="27">
        <v>12487.5</v>
      </c>
      <c r="L8" s="27">
        <v>16650</v>
      </c>
      <c r="M8" s="46" t="s">
        <v>86</v>
      </c>
    </row>
    <row r="9" s="6" customFormat="1" ht="50" customHeight="1" spans="1:13">
      <c r="A9" s="26">
        <v>9</v>
      </c>
      <c r="B9" s="26" t="s">
        <v>23</v>
      </c>
      <c r="C9" s="28" t="s">
        <v>83</v>
      </c>
      <c r="D9" s="26" t="s">
        <v>87</v>
      </c>
      <c r="E9" s="26" t="s">
        <v>85</v>
      </c>
      <c r="F9" s="27">
        <v>209.9</v>
      </c>
      <c r="G9" s="27">
        <v>314850</v>
      </c>
      <c r="H9" s="27">
        <v>47227.5</v>
      </c>
      <c r="I9" s="27">
        <v>23613.75</v>
      </c>
      <c r="J9" s="27">
        <v>7084.12</v>
      </c>
      <c r="K9" s="27">
        <v>7084.13</v>
      </c>
      <c r="L9" s="27">
        <v>9445.5</v>
      </c>
      <c r="M9" s="46" t="s">
        <v>88</v>
      </c>
    </row>
    <row r="10" ht="73.5" customHeight="1" spans="1:13">
      <c r="A10" s="29" t="s">
        <v>39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47"/>
    </row>
    <row r="11" spans="6:9">
      <c r="F11" s="30"/>
      <c r="G11" s="30"/>
      <c r="H11" s="30"/>
      <c r="I11" s="30"/>
    </row>
    <row r="12" ht="30" customHeight="1" spans="1:13">
      <c r="A12" s="31"/>
      <c r="B12" s="31"/>
      <c r="C12" s="31"/>
      <c r="D12" s="32" t="s">
        <v>40</v>
      </c>
      <c r="E12" s="32"/>
      <c r="F12" s="32"/>
      <c r="G12" s="32"/>
      <c r="H12" s="32"/>
      <c r="I12" s="32"/>
      <c r="J12" s="32" t="s">
        <v>41</v>
      </c>
      <c r="K12" s="32"/>
      <c r="L12" s="32"/>
      <c r="M12" s="48"/>
    </row>
    <row r="13" ht="30" customHeight="1" spans="1:13">
      <c r="A13" s="31"/>
      <c r="B13" s="31"/>
      <c r="C13" s="31"/>
      <c r="D13" s="32" t="s">
        <v>43</v>
      </c>
      <c r="E13" s="32"/>
      <c r="F13" s="32"/>
      <c r="G13" s="32"/>
      <c r="H13" s="32"/>
      <c r="I13" s="32"/>
      <c r="J13" s="32" t="s">
        <v>44</v>
      </c>
      <c r="K13" s="32"/>
      <c r="L13" s="32"/>
      <c r="M13" s="48"/>
    </row>
    <row r="14" ht="22.5" customHeight="1" spans="1:13">
      <c r="A14" s="31"/>
      <c r="B14" s="31"/>
      <c r="C14" s="31"/>
      <c r="D14" s="33" t="s">
        <v>226</v>
      </c>
      <c r="E14" s="33"/>
      <c r="F14" s="33"/>
      <c r="G14" s="34"/>
      <c r="H14" s="34"/>
      <c r="I14" s="34"/>
      <c r="J14" s="34" t="s">
        <v>47</v>
      </c>
      <c r="K14" s="34"/>
      <c r="L14" s="32"/>
      <c r="M14" s="48"/>
    </row>
    <row r="15" spans="1:13">
      <c r="A15" s="35"/>
      <c r="B15" s="35"/>
      <c r="C15" s="35"/>
      <c r="D15" s="3"/>
      <c r="E15" s="3"/>
      <c r="F15" s="3"/>
      <c r="G15" s="3"/>
      <c r="H15" s="3"/>
      <c r="I15" s="3"/>
      <c r="J15" s="3"/>
      <c r="K15" s="3"/>
      <c r="L15" s="3"/>
      <c r="M15" s="49"/>
    </row>
    <row r="16" spans="1:13">
      <c r="A16" s="35"/>
      <c r="B16" s="35"/>
      <c r="C16" s="35"/>
      <c r="D16" s="3"/>
      <c r="E16" s="3"/>
      <c r="F16" s="3"/>
      <c r="G16" s="3"/>
      <c r="H16" s="3"/>
      <c r="I16" s="3"/>
      <c r="J16" s="3"/>
      <c r="K16" s="3"/>
      <c r="L16" s="3"/>
      <c r="M16" s="49"/>
    </row>
  </sheetData>
  <mergeCells count="15">
    <mergeCell ref="A2:M2"/>
    <mergeCell ref="I4:L4"/>
    <mergeCell ref="A6:H6"/>
    <mergeCell ref="I6:K6"/>
    <mergeCell ref="A7:E7"/>
    <mergeCell ref="A10:M1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5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1.2857142857143" style="7" customWidth="1"/>
    <col min="14" max="16384" width="9.14285714285714" style="2"/>
  </cols>
  <sheetData>
    <row r="1" s="1" customFormat="1" ht="15" spans="1:13">
      <c r="A1" s="8" t="s">
        <v>232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32400</v>
      </c>
      <c r="J6" s="39"/>
      <c r="K6" s="40"/>
      <c r="L6" s="42" t="s">
        <v>16</v>
      </c>
      <c r="M6" s="44" t="s">
        <v>16</v>
      </c>
    </row>
    <row r="7" s="5" customFormat="1" ht="32" customHeight="1" spans="1:13">
      <c r="A7" s="22" t="s">
        <v>17</v>
      </c>
      <c r="B7" s="23"/>
      <c r="C7" s="23"/>
      <c r="D7" s="23"/>
      <c r="E7" s="24"/>
      <c r="F7" s="25">
        <f t="shared" ref="F7:L7" si="0">SUM(F8:F8)</f>
        <v>135</v>
      </c>
      <c r="G7" s="25">
        <f t="shared" si="0"/>
        <v>270000</v>
      </c>
      <c r="H7" s="25">
        <f t="shared" si="0"/>
        <v>40500</v>
      </c>
      <c r="I7" s="25">
        <f t="shared" si="0"/>
        <v>20250</v>
      </c>
      <c r="J7" s="25">
        <f t="shared" si="0"/>
        <v>6075</v>
      </c>
      <c r="K7" s="25">
        <f t="shared" si="0"/>
        <v>6075</v>
      </c>
      <c r="L7" s="25">
        <f t="shared" si="0"/>
        <v>8100</v>
      </c>
      <c r="M7" s="45" t="s">
        <v>26</v>
      </c>
    </row>
    <row r="8" s="6" customFormat="1" ht="30" customHeight="1" spans="1:13">
      <c r="A8" s="26">
        <v>10</v>
      </c>
      <c r="B8" s="26" t="s">
        <v>25</v>
      </c>
      <c r="C8" s="26" t="s">
        <v>89</v>
      </c>
      <c r="D8" s="26" t="s">
        <v>90</v>
      </c>
      <c r="E8" s="26" t="s">
        <v>71</v>
      </c>
      <c r="F8" s="27">
        <v>135</v>
      </c>
      <c r="G8" s="27">
        <v>270000</v>
      </c>
      <c r="H8" s="27">
        <v>40500</v>
      </c>
      <c r="I8" s="27">
        <v>20250</v>
      </c>
      <c r="J8" s="27">
        <v>6075</v>
      </c>
      <c r="K8" s="27">
        <v>6075</v>
      </c>
      <c r="L8" s="27">
        <v>8100</v>
      </c>
      <c r="M8" s="46" t="s">
        <v>91</v>
      </c>
    </row>
    <row r="9" ht="73.5" customHeight="1" spans="1:13">
      <c r="A9" s="29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47"/>
    </row>
    <row r="10" spans="6:9">
      <c r="F10" s="30"/>
      <c r="G10" s="30"/>
      <c r="H10" s="30"/>
      <c r="I10" s="30"/>
    </row>
    <row r="11" ht="30" customHeight="1" spans="1:13">
      <c r="A11" s="31"/>
      <c r="B11" s="31"/>
      <c r="C11" s="31"/>
      <c r="D11" s="32" t="s">
        <v>40</v>
      </c>
      <c r="E11" s="32"/>
      <c r="F11" s="32"/>
      <c r="G11" s="32"/>
      <c r="H11" s="32"/>
      <c r="I11" s="32"/>
      <c r="J11" s="32" t="s">
        <v>41</v>
      </c>
      <c r="K11" s="32"/>
      <c r="L11" s="32"/>
      <c r="M11" s="48"/>
    </row>
    <row r="12" ht="30" customHeight="1" spans="1:13">
      <c r="A12" s="31"/>
      <c r="B12" s="31"/>
      <c r="C12" s="31"/>
      <c r="D12" s="32" t="s">
        <v>43</v>
      </c>
      <c r="E12" s="32"/>
      <c r="F12" s="32"/>
      <c r="G12" s="32"/>
      <c r="H12" s="32"/>
      <c r="I12" s="32"/>
      <c r="J12" s="32" t="s">
        <v>44</v>
      </c>
      <c r="K12" s="32"/>
      <c r="L12" s="32"/>
      <c r="M12" s="48"/>
    </row>
    <row r="13" ht="22.5" customHeight="1" spans="1:13">
      <c r="A13" s="31"/>
      <c r="B13" s="31"/>
      <c r="C13" s="31"/>
      <c r="D13" s="33" t="s">
        <v>226</v>
      </c>
      <c r="E13" s="33"/>
      <c r="F13" s="33"/>
      <c r="G13" s="34"/>
      <c r="H13" s="34"/>
      <c r="I13" s="34"/>
      <c r="J13" s="34" t="s">
        <v>47</v>
      </c>
      <c r="K13" s="34"/>
      <c r="L13" s="32"/>
      <c r="M13" s="48"/>
    </row>
    <row r="14" spans="1:13">
      <c r="A14" s="35"/>
      <c r="B14" s="35"/>
      <c r="C14" s="35"/>
      <c r="D14" s="3"/>
      <c r="E14" s="3"/>
      <c r="F14" s="3"/>
      <c r="G14" s="3"/>
      <c r="H14" s="3"/>
      <c r="I14" s="3"/>
      <c r="J14" s="3"/>
      <c r="K14" s="3"/>
      <c r="L14" s="3"/>
      <c r="M14" s="49"/>
    </row>
    <row r="15" spans="1:13">
      <c r="A15" s="35"/>
      <c r="B15" s="35"/>
      <c r="C15" s="35"/>
      <c r="D15" s="3"/>
      <c r="E15" s="3"/>
      <c r="F15" s="3"/>
      <c r="G15" s="3"/>
      <c r="H15" s="3"/>
      <c r="I15" s="3"/>
      <c r="J15" s="3"/>
      <c r="K15" s="3"/>
      <c r="L15" s="3"/>
      <c r="M15" s="49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6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3.7142857142857" style="7" customWidth="1"/>
    <col min="14" max="16384" width="9.14285714285714" style="2"/>
  </cols>
  <sheetData>
    <row r="1" s="1" customFormat="1" ht="15" spans="1:13">
      <c r="A1" s="8" t="s">
        <v>234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194997.6</v>
      </c>
      <c r="J6" s="39"/>
      <c r="K6" s="40"/>
      <c r="L6" s="42" t="s">
        <v>16</v>
      </c>
      <c r="M6" s="44" t="s">
        <v>16</v>
      </c>
    </row>
    <row r="7" s="5" customFormat="1" ht="32" customHeight="1" spans="1:13">
      <c r="A7" s="22" t="s">
        <v>17</v>
      </c>
      <c r="B7" s="23"/>
      <c r="C7" s="23"/>
      <c r="D7" s="23"/>
      <c r="E7" s="24"/>
      <c r="F7" s="25">
        <f t="shared" ref="F7:L7" si="0">SUM(F8:F9)</f>
        <v>1083.32</v>
      </c>
      <c r="G7" s="25">
        <f t="shared" si="0"/>
        <v>1624980</v>
      </c>
      <c r="H7" s="25">
        <f t="shared" si="0"/>
        <v>243747</v>
      </c>
      <c r="I7" s="25">
        <f t="shared" si="0"/>
        <v>121873.5</v>
      </c>
      <c r="J7" s="25">
        <f t="shared" si="0"/>
        <v>36562.05</v>
      </c>
      <c r="K7" s="25">
        <f t="shared" si="0"/>
        <v>36562.05</v>
      </c>
      <c r="L7" s="25">
        <f t="shared" si="0"/>
        <v>48749.4</v>
      </c>
      <c r="M7" s="45" t="s">
        <v>28</v>
      </c>
    </row>
    <row r="8" s="6" customFormat="1" ht="30" customHeight="1" spans="1:13">
      <c r="A8" s="26">
        <v>11</v>
      </c>
      <c r="B8" s="26" t="s">
        <v>27</v>
      </c>
      <c r="C8" s="26" t="s">
        <v>92</v>
      </c>
      <c r="D8" s="26" t="s">
        <v>93</v>
      </c>
      <c r="E8" s="26" t="s">
        <v>94</v>
      </c>
      <c r="F8" s="27">
        <v>750</v>
      </c>
      <c r="G8" s="27">
        <v>1125000</v>
      </c>
      <c r="H8" s="27">
        <v>168750</v>
      </c>
      <c r="I8" s="27">
        <v>84375</v>
      </c>
      <c r="J8" s="27">
        <v>25312.5</v>
      </c>
      <c r="K8" s="27">
        <v>25312.5</v>
      </c>
      <c r="L8" s="27">
        <v>33750</v>
      </c>
      <c r="M8" s="46" t="s">
        <v>95</v>
      </c>
    </row>
    <row r="9" s="6" customFormat="1" ht="30" customHeight="1" spans="1:13">
      <c r="A9" s="26">
        <v>12</v>
      </c>
      <c r="B9" s="26" t="s">
        <v>27</v>
      </c>
      <c r="C9" s="26" t="s">
        <v>92</v>
      </c>
      <c r="D9" s="26" t="s">
        <v>96</v>
      </c>
      <c r="E9" s="26" t="s">
        <v>97</v>
      </c>
      <c r="F9" s="27">
        <v>333.32</v>
      </c>
      <c r="G9" s="27">
        <v>499980</v>
      </c>
      <c r="H9" s="27">
        <v>74997</v>
      </c>
      <c r="I9" s="27">
        <v>37498.5</v>
      </c>
      <c r="J9" s="27">
        <v>11249.55</v>
      </c>
      <c r="K9" s="27">
        <v>11249.55</v>
      </c>
      <c r="L9" s="27">
        <v>14999.4</v>
      </c>
      <c r="M9" s="46" t="s">
        <v>98</v>
      </c>
    </row>
    <row r="10" ht="73.5" customHeight="1" spans="1:13">
      <c r="A10" s="29" t="s">
        <v>39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47"/>
    </row>
    <row r="11" spans="6:9">
      <c r="F11" s="30"/>
      <c r="G11" s="30"/>
      <c r="H11" s="30"/>
      <c r="I11" s="30"/>
    </row>
    <row r="12" ht="30" customHeight="1" spans="1:13">
      <c r="A12" s="31"/>
      <c r="B12" s="31"/>
      <c r="C12" s="31"/>
      <c r="D12" s="32" t="s">
        <v>40</v>
      </c>
      <c r="E12" s="32"/>
      <c r="F12" s="32"/>
      <c r="G12" s="32"/>
      <c r="H12" s="32"/>
      <c r="I12" s="32"/>
      <c r="J12" s="32" t="s">
        <v>41</v>
      </c>
      <c r="K12" s="32"/>
      <c r="L12" s="32"/>
      <c r="M12" s="48"/>
    </row>
    <row r="13" ht="30" customHeight="1" spans="1:13">
      <c r="A13" s="31"/>
      <c r="B13" s="31"/>
      <c r="C13" s="31"/>
      <c r="D13" s="32" t="s">
        <v>43</v>
      </c>
      <c r="E13" s="32"/>
      <c r="F13" s="32"/>
      <c r="G13" s="32"/>
      <c r="H13" s="32"/>
      <c r="I13" s="32"/>
      <c r="J13" s="32" t="s">
        <v>44</v>
      </c>
      <c r="K13" s="32"/>
      <c r="L13" s="32"/>
      <c r="M13" s="48"/>
    </row>
    <row r="14" ht="22.5" customHeight="1" spans="1:13">
      <c r="A14" s="31"/>
      <c r="B14" s="31"/>
      <c r="C14" s="31"/>
      <c r="D14" s="33" t="s">
        <v>226</v>
      </c>
      <c r="E14" s="33"/>
      <c r="F14" s="33"/>
      <c r="G14" s="34"/>
      <c r="H14" s="34"/>
      <c r="I14" s="34"/>
      <c r="J14" s="34" t="s">
        <v>47</v>
      </c>
      <c r="K14" s="34"/>
      <c r="L14" s="32"/>
      <c r="M14" s="48"/>
    </row>
    <row r="15" spans="1:13">
      <c r="A15" s="35"/>
      <c r="B15" s="35"/>
      <c r="C15" s="35"/>
      <c r="D15" s="3"/>
      <c r="E15" s="3"/>
      <c r="F15" s="3"/>
      <c r="G15" s="3"/>
      <c r="H15" s="3"/>
      <c r="I15" s="3"/>
      <c r="J15" s="3"/>
      <c r="K15" s="3"/>
      <c r="L15" s="3"/>
      <c r="M15" s="49"/>
    </row>
    <row r="16" spans="1:13">
      <c r="A16" s="35"/>
      <c r="B16" s="35"/>
      <c r="C16" s="35"/>
      <c r="D16" s="3"/>
      <c r="E16" s="3"/>
      <c r="F16" s="3"/>
      <c r="G16" s="3"/>
      <c r="H16" s="3"/>
      <c r="I16" s="3"/>
      <c r="J16" s="3"/>
      <c r="K16" s="3"/>
      <c r="L16" s="3"/>
      <c r="M16" s="49"/>
    </row>
  </sheetData>
  <mergeCells count="15">
    <mergeCell ref="A2:M2"/>
    <mergeCell ref="I4:L4"/>
    <mergeCell ref="A6:H6"/>
    <mergeCell ref="I6:K6"/>
    <mergeCell ref="A7:E7"/>
    <mergeCell ref="A10:M1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44"/>
  <sheetViews>
    <sheetView topLeftCell="A30"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1.7142857142857" style="7" customWidth="1"/>
    <col min="14" max="16384" width="9.14285714285714" style="2"/>
  </cols>
  <sheetData>
    <row r="1" s="1" customFormat="1" ht="15" spans="1:13">
      <c r="A1" s="8" t="s">
        <v>236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6965310</v>
      </c>
      <c r="J6" s="39"/>
      <c r="K6" s="40"/>
      <c r="L6" s="42" t="s">
        <v>16</v>
      </c>
      <c r="M6" s="44" t="s">
        <v>16</v>
      </c>
    </row>
    <row r="7" s="5" customFormat="1" ht="50" customHeight="1" spans="1:13">
      <c r="A7" s="22" t="s">
        <v>17</v>
      </c>
      <c r="B7" s="23"/>
      <c r="C7" s="23"/>
      <c r="D7" s="23"/>
      <c r="E7" s="24"/>
      <c r="F7" s="25">
        <f t="shared" ref="F7:L7" si="0">SUM(F8:F37)</f>
        <v>29205.5</v>
      </c>
      <c r="G7" s="25">
        <f t="shared" si="0"/>
        <v>58044250</v>
      </c>
      <c r="H7" s="25">
        <f t="shared" si="0"/>
        <v>8706637.5</v>
      </c>
      <c r="I7" s="25">
        <f t="shared" si="0"/>
        <v>4353318.75</v>
      </c>
      <c r="J7" s="25">
        <f t="shared" si="0"/>
        <v>1305995.62</v>
      </c>
      <c r="K7" s="25">
        <f t="shared" si="0"/>
        <v>1305995.63</v>
      </c>
      <c r="L7" s="25">
        <f t="shared" si="0"/>
        <v>1741327.5</v>
      </c>
      <c r="M7" s="45" t="s">
        <v>30</v>
      </c>
    </row>
    <row r="8" s="6" customFormat="1" ht="30" customHeight="1" spans="1:13">
      <c r="A8" s="26">
        <v>13</v>
      </c>
      <c r="B8" s="26" t="s">
        <v>29</v>
      </c>
      <c r="C8" s="26" t="s">
        <v>99</v>
      </c>
      <c r="D8" s="26" t="s">
        <v>100</v>
      </c>
      <c r="E8" s="26" t="s">
        <v>101</v>
      </c>
      <c r="F8" s="27">
        <v>1318</v>
      </c>
      <c r="G8" s="27">
        <v>2636000</v>
      </c>
      <c r="H8" s="27">
        <v>395400</v>
      </c>
      <c r="I8" s="27">
        <v>197700</v>
      </c>
      <c r="J8" s="27">
        <v>59310</v>
      </c>
      <c r="K8" s="27">
        <v>59310</v>
      </c>
      <c r="L8" s="27">
        <v>79080</v>
      </c>
      <c r="M8" s="46" t="s">
        <v>102</v>
      </c>
    </row>
    <row r="9" s="6" customFormat="1" ht="30" customHeight="1" spans="1:13">
      <c r="A9" s="26">
        <v>14</v>
      </c>
      <c r="B9" s="26" t="s">
        <v>29</v>
      </c>
      <c r="C9" s="26" t="s">
        <v>103</v>
      </c>
      <c r="D9" s="26" t="s">
        <v>104</v>
      </c>
      <c r="E9" s="26" t="s">
        <v>101</v>
      </c>
      <c r="F9" s="27">
        <v>200</v>
      </c>
      <c r="G9" s="27">
        <v>400000</v>
      </c>
      <c r="H9" s="27">
        <v>60000</v>
      </c>
      <c r="I9" s="27">
        <v>30000</v>
      </c>
      <c r="J9" s="27">
        <v>9000</v>
      </c>
      <c r="K9" s="27">
        <v>9000</v>
      </c>
      <c r="L9" s="27">
        <v>12000</v>
      </c>
      <c r="M9" s="46" t="s">
        <v>105</v>
      </c>
    </row>
    <row r="10" s="6" customFormat="1" ht="30" customHeight="1" spans="1:13">
      <c r="A10" s="26">
        <v>15</v>
      </c>
      <c r="B10" s="26" t="s">
        <v>29</v>
      </c>
      <c r="C10" s="26" t="s">
        <v>106</v>
      </c>
      <c r="D10" s="26" t="s">
        <v>107</v>
      </c>
      <c r="E10" s="26" t="s">
        <v>108</v>
      </c>
      <c r="F10" s="27">
        <v>1350</v>
      </c>
      <c r="G10" s="27">
        <v>2700000</v>
      </c>
      <c r="H10" s="27">
        <v>405000</v>
      </c>
      <c r="I10" s="27">
        <v>202500</v>
      </c>
      <c r="J10" s="27">
        <v>60750</v>
      </c>
      <c r="K10" s="27">
        <v>60750</v>
      </c>
      <c r="L10" s="27">
        <v>81000</v>
      </c>
      <c r="M10" s="46" t="s">
        <v>109</v>
      </c>
    </row>
    <row r="11" s="6" customFormat="1" ht="30" customHeight="1" spans="1:13">
      <c r="A11" s="26">
        <v>16</v>
      </c>
      <c r="B11" s="26" t="s">
        <v>29</v>
      </c>
      <c r="C11" s="26" t="s">
        <v>110</v>
      </c>
      <c r="D11" s="26" t="s">
        <v>111</v>
      </c>
      <c r="E11" s="26" t="s">
        <v>112</v>
      </c>
      <c r="F11" s="27">
        <v>1152</v>
      </c>
      <c r="G11" s="27">
        <v>2304000</v>
      </c>
      <c r="H11" s="27">
        <v>345600</v>
      </c>
      <c r="I11" s="27">
        <v>172800</v>
      </c>
      <c r="J11" s="27">
        <v>51840</v>
      </c>
      <c r="K11" s="27">
        <v>51840</v>
      </c>
      <c r="L11" s="27">
        <v>69120</v>
      </c>
      <c r="M11" s="46" t="s">
        <v>113</v>
      </c>
    </row>
    <row r="12" s="6" customFormat="1" ht="50" customHeight="1" spans="1:13">
      <c r="A12" s="26">
        <v>17</v>
      </c>
      <c r="B12" s="26" t="s">
        <v>29</v>
      </c>
      <c r="C12" s="28" t="s">
        <v>114</v>
      </c>
      <c r="D12" s="26" t="s">
        <v>115</v>
      </c>
      <c r="E12" s="26" t="s">
        <v>71</v>
      </c>
      <c r="F12" s="27">
        <v>128.5</v>
      </c>
      <c r="G12" s="27">
        <v>192750</v>
      </c>
      <c r="H12" s="27">
        <v>28912.5</v>
      </c>
      <c r="I12" s="27">
        <v>14456.25</v>
      </c>
      <c r="J12" s="27">
        <v>4336.87</v>
      </c>
      <c r="K12" s="27">
        <v>4336.88</v>
      </c>
      <c r="L12" s="27">
        <v>5782.5</v>
      </c>
      <c r="M12" s="46" t="s">
        <v>116</v>
      </c>
    </row>
    <row r="13" s="6" customFormat="1" ht="30" customHeight="1" spans="1:13">
      <c r="A13" s="26">
        <v>18</v>
      </c>
      <c r="B13" s="26" t="s">
        <v>29</v>
      </c>
      <c r="C13" s="26" t="s">
        <v>117</v>
      </c>
      <c r="D13" s="26" t="s">
        <v>118</v>
      </c>
      <c r="E13" s="26" t="s">
        <v>71</v>
      </c>
      <c r="F13" s="27">
        <v>605</v>
      </c>
      <c r="G13" s="27">
        <v>907500</v>
      </c>
      <c r="H13" s="27">
        <v>136125</v>
      </c>
      <c r="I13" s="27">
        <v>68062.5</v>
      </c>
      <c r="J13" s="27">
        <v>20418.75</v>
      </c>
      <c r="K13" s="27">
        <v>20418.75</v>
      </c>
      <c r="L13" s="27">
        <v>27225</v>
      </c>
      <c r="M13" s="46" t="s">
        <v>119</v>
      </c>
    </row>
    <row r="14" s="6" customFormat="1" ht="30" customHeight="1" spans="1:13">
      <c r="A14" s="26">
        <v>19</v>
      </c>
      <c r="B14" s="26" t="s">
        <v>29</v>
      </c>
      <c r="C14" s="26" t="s">
        <v>120</v>
      </c>
      <c r="D14" s="26" t="s">
        <v>121</v>
      </c>
      <c r="E14" s="26" t="s">
        <v>71</v>
      </c>
      <c r="F14" s="27">
        <v>950</v>
      </c>
      <c r="G14" s="27">
        <v>1900000</v>
      </c>
      <c r="H14" s="27">
        <v>285000</v>
      </c>
      <c r="I14" s="27">
        <v>142500</v>
      </c>
      <c r="J14" s="27">
        <v>42750</v>
      </c>
      <c r="K14" s="27">
        <v>42750</v>
      </c>
      <c r="L14" s="27">
        <v>57000</v>
      </c>
      <c r="M14" s="46" t="s">
        <v>122</v>
      </c>
    </row>
    <row r="15" s="6" customFormat="1" ht="30" customHeight="1" spans="1:13">
      <c r="A15" s="26">
        <v>20</v>
      </c>
      <c r="B15" s="26" t="s">
        <v>29</v>
      </c>
      <c r="C15" s="26" t="s">
        <v>123</v>
      </c>
      <c r="D15" s="26" t="s">
        <v>124</v>
      </c>
      <c r="E15" s="26" t="s">
        <v>71</v>
      </c>
      <c r="F15" s="27">
        <v>552</v>
      </c>
      <c r="G15" s="27">
        <v>1104000</v>
      </c>
      <c r="H15" s="27">
        <v>165600</v>
      </c>
      <c r="I15" s="27">
        <v>82800</v>
      </c>
      <c r="J15" s="27">
        <v>24840</v>
      </c>
      <c r="K15" s="27">
        <v>24840</v>
      </c>
      <c r="L15" s="27">
        <v>33120</v>
      </c>
      <c r="M15" s="46" t="s">
        <v>125</v>
      </c>
    </row>
    <row r="16" s="6" customFormat="1" ht="30" customHeight="1" spans="1:13">
      <c r="A16" s="26">
        <v>21</v>
      </c>
      <c r="B16" s="26" t="s">
        <v>29</v>
      </c>
      <c r="C16" s="26" t="s">
        <v>126</v>
      </c>
      <c r="D16" s="26" t="s">
        <v>127</v>
      </c>
      <c r="E16" s="26" t="s">
        <v>71</v>
      </c>
      <c r="F16" s="27">
        <v>824</v>
      </c>
      <c r="G16" s="27">
        <v>1648000</v>
      </c>
      <c r="H16" s="27">
        <v>247200</v>
      </c>
      <c r="I16" s="27">
        <v>123600</v>
      </c>
      <c r="J16" s="27">
        <v>37080</v>
      </c>
      <c r="K16" s="27">
        <v>37080</v>
      </c>
      <c r="L16" s="27">
        <v>49440</v>
      </c>
      <c r="M16" s="46" t="s">
        <v>128</v>
      </c>
    </row>
    <row r="17" s="6" customFormat="1" ht="30" customHeight="1" spans="1:13">
      <c r="A17" s="26">
        <v>22</v>
      </c>
      <c r="B17" s="26" t="s">
        <v>29</v>
      </c>
      <c r="C17" s="26" t="s">
        <v>129</v>
      </c>
      <c r="D17" s="26" t="s">
        <v>130</v>
      </c>
      <c r="E17" s="26" t="s">
        <v>71</v>
      </c>
      <c r="F17" s="27">
        <v>924</v>
      </c>
      <c r="G17" s="27">
        <v>1848000</v>
      </c>
      <c r="H17" s="27">
        <v>277200</v>
      </c>
      <c r="I17" s="27">
        <v>138600</v>
      </c>
      <c r="J17" s="27">
        <v>41580</v>
      </c>
      <c r="K17" s="27">
        <v>41580</v>
      </c>
      <c r="L17" s="27">
        <v>55440</v>
      </c>
      <c r="M17" s="46" t="s">
        <v>131</v>
      </c>
    </row>
    <row r="18" s="6" customFormat="1" ht="30" customHeight="1" spans="1:13">
      <c r="A18" s="26">
        <v>23</v>
      </c>
      <c r="B18" s="26" t="s">
        <v>29</v>
      </c>
      <c r="C18" s="26" t="s">
        <v>117</v>
      </c>
      <c r="D18" s="26" t="s">
        <v>132</v>
      </c>
      <c r="E18" s="26" t="s">
        <v>71</v>
      </c>
      <c r="F18" s="27">
        <v>1250</v>
      </c>
      <c r="G18" s="27">
        <v>2500000</v>
      </c>
      <c r="H18" s="27">
        <v>375000</v>
      </c>
      <c r="I18" s="27">
        <v>187500</v>
      </c>
      <c r="J18" s="27">
        <v>56250</v>
      </c>
      <c r="K18" s="27">
        <v>56250</v>
      </c>
      <c r="L18" s="27">
        <v>75000</v>
      </c>
      <c r="M18" s="46" t="s">
        <v>133</v>
      </c>
    </row>
    <row r="19" s="6" customFormat="1" ht="30" customHeight="1" spans="1:13">
      <c r="A19" s="26">
        <v>24</v>
      </c>
      <c r="B19" s="26" t="s">
        <v>29</v>
      </c>
      <c r="C19" s="26" t="s">
        <v>134</v>
      </c>
      <c r="D19" s="26" t="s">
        <v>135</v>
      </c>
      <c r="E19" s="26" t="s">
        <v>71</v>
      </c>
      <c r="F19" s="27">
        <v>1248</v>
      </c>
      <c r="G19" s="27">
        <v>2496000</v>
      </c>
      <c r="H19" s="27">
        <v>374400</v>
      </c>
      <c r="I19" s="27">
        <v>187200</v>
      </c>
      <c r="J19" s="27">
        <v>56160</v>
      </c>
      <c r="K19" s="27">
        <v>56160</v>
      </c>
      <c r="L19" s="27">
        <v>74880</v>
      </c>
      <c r="M19" s="46" t="s">
        <v>136</v>
      </c>
    </row>
    <row r="20" s="6" customFormat="1" ht="30" customHeight="1" spans="1:13">
      <c r="A20" s="26">
        <v>25</v>
      </c>
      <c r="B20" s="26" t="s">
        <v>29</v>
      </c>
      <c r="C20" s="26" t="s">
        <v>137</v>
      </c>
      <c r="D20" s="26" t="s">
        <v>138</v>
      </c>
      <c r="E20" s="26" t="s">
        <v>71</v>
      </c>
      <c r="F20" s="27">
        <v>1440</v>
      </c>
      <c r="G20" s="27">
        <v>2880000</v>
      </c>
      <c r="H20" s="27">
        <v>432000</v>
      </c>
      <c r="I20" s="27">
        <v>216000</v>
      </c>
      <c r="J20" s="27">
        <v>64800</v>
      </c>
      <c r="K20" s="27">
        <v>64800</v>
      </c>
      <c r="L20" s="27">
        <v>86400</v>
      </c>
      <c r="M20" s="46" t="s">
        <v>139</v>
      </c>
    </row>
    <row r="21" s="6" customFormat="1" ht="30" customHeight="1" spans="1:13">
      <c r="A21" s="26">
        <v>26</v>
      </c>
      <c r="B21" s="26" t="s">
        <v>29</v>
      </c>
      <c r="C21" s="26" t="s">
        <v>140</v>
      </c>
      <c r="D21" s="26" t="s">
        <v>141</v>
      </c>
      <c r="E21" s="26" t="s">
        <v>59</v>
      </c>
      <c r="F21" s="27">
        <v>936</v>
      </c>
      <c r="G21" s="27">
        <v>1872000</v>
      </c>
      <c r="H21" s="27">
        <v>280800</v>
      </c>
      <c r="I21" s="27">
        <v>140400</v>
      </c>
      <c r="J21" s="27">
        <v>42120</v>
      </c>
      <c r="K21" s="27">
        <v>42120</v>
      </c>
      <c r="L21" s="27">
        <v>56160</v>
      </c>
      <c r="M21" s="46" t="s">
        <v>142</v>
      </c>
    </row>
    <row r="22" s="6" customFormat="1" ht="30" customHeight="1" spans="1:13">
      <c r="A22" s="26">
        <v>27</v>
      </c>
      <c r="B22" s="26" t="s">
        <v>29</v>
      </c>
      <c r="C22" s="26" t="s">
        <v>143</v>
      </c>
      <c r="D22" s="26" t="s">
        <v>144</v>
      </c>
      <c r="E22" s="26" t="s">
        <v>85</v>
      </c>
      <c r="F22" s="27">
        <v>1060</v>
      </c>
      <c r="G22" s="27">
        <v>2120000</v>
      </c>
      <c r="H22" s="27">
        <v>318000</v>
      </c>
      <c r="I22" s="27">
        <v>159000</v>
      </c>
      <c r="J22" s="27">
        <v>47700</v>
      </c>
      <c r="K22" s="27">
        <v>47700</v>
      </c>
      <c r="L22" s="27">
        <v>63600</v>
      </c>
      <c r="M22" s="46" t="s">
        <v>145</v>
      </c>
    </row>
    <row r="23" s="6" customFormat="1" ht="30" customHeight="1" spans="1:13">
      <c r="A23" s="26">
        <v>28</v>
      </c>
      <c r="B23" s="26" t="s">
        <v>29</v>
      </c>
      <c r="C23" s="26" t="s">
        <v>146</v>
      </c>
      <c r="D23" s="26" t="s">
        <v>147</v>
      </c>
      <c r="E23" s="26" t="s">
        <v>85</v>
      </c>
      <c r="F23" s="27">
        <v>1144</v>
      </c>
      <c r="G23" s="27">
        <v>2288000</v>
      </c>
      <c r="H23" s="27">
        <v>343200</v>
      </c>
      <c r="I23" s="27">
        <v>171600</v>
      </c>
      <c r="J23" s="27">
        <v>51480</v>
      </c>
      <c r="K23" s="27">
        <v>51480</v>
      </c>
      <c r="L23" s="27">
        <v>68640</v>
      </c>
      <c r="M23" s="46" t="s">
        <v>148</v>
      </c>
    </row>
    <row r="24" s="6" customFormat="1" ht="30" customHeight="1" spans="1:13">
      <c r="A24" s="26">
        <v>29</v>
      </c>
      <c r="B24" s="26" t="s">
        <v>29</v>
      </c>
      <c r="C24" s="26" t="s">
        <v>149</v>
      </c>
      <c r="D24" s="26" t="s">
        <v>150</v>
      </c>
      <c r="E24" s="26" t="s">
        <v>85</v>
      </c>
      <c r="F24" s="27">
        <v>1100</v>
      </c>
      <c r="G24" s="27">
        <v>2200000</v>
      </c>
      <c r="H24" s="27">
        <v>330000</v>
      </c>
      <c r="I24" s="27">
        <v>165000</v>
      </c>
      <c r="J24" s="27">
        <v>49500</v>
      </c>
      <c r="K24" s="27">
        <v>49500</v>
      </c>
      <c r="L24" s="27">
        <v>66000</v>
      </c>
      <c r="M24" s="46" t="s">
        <v>151</v>
      </c>
    </row>
    <row r="25" s="6" customFormat="1" ht="30" customHeight="1" spans="1:13">
      <c r="A25" s="26">
        <v>30</v>
      </c>
      <c r="B25" s="26" t="s">
        <v>29</v>
      </c>
      <c r="C25" s="26" t="s">
        <v>152</v>
      </c>
      <c r="D25" s="26" t="s">
        <v>153</v>
      </c>
      <c r="E25" s="26" t="s">
        <v>85</v>
      </c>
      <c r="F25" s="27">
        <v>936</v>
      </c>
      <c r="G25" s="27">
        <v>1872000</v>
      </c>
      <c r="H25" s="27">
        <v>280800</v>
      </c>
      <c r="I25" s="27">
        <v>140400</v>
      </c>
      <c r="J25" s="27">
        <v>42120</v>
      </c>
      <c r="K25" s="27">
        <v>42120</v>
      </c>
      <c r="L25" s="27">
        <v>56160</v>
      </c>
      <c r="M25" s="46" t="s">
        <v>142</v>
      </c>
    </row>
    <row r="26" s="6" customFormat="1" ht="30" customHeight="1" spans="1:13">
      <c r="A26" s="26">
        <v>31</v>
      </c>
      <c r="B26" s="26" t="s">
        <v>29</v>
      </c>
      <c r="C26" s="26" t="s">
        <v>154</v>
      </c>
      <c r="D26" s="26" t="s">
        <v>155</v>
      </c>
      <c r="E26" s="26" t="s">
        <v>97</v>
      </c>
      <c r="F26" s="27">
        <v>1166</v>
      </c>
      <c r="G26" s="27">
        <v>2332000</v>
      </c>
      <c r="H26" s="27">
        <v>349800</v>
      </c>
      <c r="I26" s="27">
        <v>174900</v>
      </c>
      <c r="J26" s="27">
        <v>52470</v>
      </c>
      <c r="K26" s="27">
        <v>52470</v>
      </c>
      <c r="L26" s="27">
        <v>69960</v>
      </c>
      <c r="M26" s="46" t="s">
        <v>156</v>
      </c>
    </row>
    <row r="27" s="6" customFormat="1" ht="30" customHeight="1" spans="1:13">
      <c r="A27" s="26">
        <v>32</v>
      </c>
      <c r="B27" s="26" t="s">
        <v>29</v>
      </c>
      <c r="C27" s="26" t="s">
        <v>157</v>
      </c>
      <c r="D27" s="26" t="s">
        <v>158</v>
      </c>
      <c r="E27" s="26" t="s">
        <v>79</v>
      </c>
      <c r="F27" s="27">
        <v>784</v>
      </c>
      <c r="G27" s="27">
        <v>1568000</v>
      </c>
      <c r="H27" s="27">
        <v>235200</v>
      </c>
      <c r="I27" s="27">
        <v>117600</v>
      </c>
      <c r="J27" s="27">
        <v>35280</v>
      </c>
      <c r="K27" s="27">
        <v>35280</v>
      </c>
      <c r="L27" s="27">
        <v>47040</v>
      </c>
      <c r="M27" s="46" t="s">
        <v>159</v>
      </c>
    </row>
    <row r="28" s="6" customFormat="1" ht="30" customHeight="1" spans="1:13">
      <c r="A28" s="26">
        <v>33</v>
      </c>
      <c r="B28" s="26" t="s">
        <v>29</v>
      </c>
      <c r="C28" s="26" t="s">
        <v>117</v>
      </c>
      <c r="D28" s="26" t="s">
        <v>160</v>
      </c>
      <c r="E28" s="26" t="s">
        <v>79</v>
      </c>
      <c r="F28" s="27">
        <v>1072</v>
      </c>
      <c r="G28" s="27">
        <v>2144000</v>
      </c>
      <c r="H28" s="27">
        <v>321600</v>
      </c>
      <c r="I28" s="27">
        <v>160800</v>
      </c>
      <c r="J28" s="27">
        <v>48240</v>
      </c>
      <c r="K28" s="27">
        <v>48240</v>
      </c>
      <c r="L28" s="27">
        <v>64320</v>
      </c>
      <c r="M28" s="46" t="s">
        <v>161</v>
      </c>
    </row>
    <row r="29" s="6" customFormat="1" ht="30" customHeight="1" spans="1:13">
      <c r="A29" s="26">
        <v>34</v>
      </c>
      <c r="B29" s="26" t="s">
        <v>29</v>
      </c>
      <c r="C29" s="26" t="s">
        <v>162</v>
      </c>
      <c r="D29" s="26" t="s">
        <v>163</v>
      </c>
      <c r="E29" s="26" t="s">
        <v>97</v>
      </c>
      <c r="F29" s="27">
        <v>1244</v>
      </c>
      <c r="G29" s="27">
        <v>2488000</v>
      </c>
      <c r="H29" s="27">
        <v>373200</v>
      </c>
      <c r="I29" s="27">
        <v>186600</v>
      </c>
      <c r="J29" s="27">
        <v>55980</v>
      </c>
      <c r="K29" s="27">
        <v>55980</v>
      </c>
      <c r="L29" s="27">
        <v>74640</v>
      </c>
      <c r="M29" s="46" t="s">
        <v>164</v>
      </c>
    </row>
    <row r="30" s="6" customFormat="1" ht="30" customHeight="1" spans="1:13">
      <c r="A30" s="26">
        <v>35</v>
      </c>
      <c r="B30" s="26" t="s">
        <v>29</v>
      </c>
      <c r="C30" s="26" t="s">
        <v>165</v>
      </c>
      <c r="D30" s="26" t="s">
        <v>166</v>
      </c>
      <c r="E30" s="26" t="s">
        <v>79</v>
      </c>
      <c r="F30" s="27">
        <v>956</v>
      </c>
      <c r="G30" s="27">
        <v>1912000</v>
      </c>
      <c r="H30" s="27">
        <v>286800</v>
      </c>
      <c r="I30" s="27">
        <v>143400</v>
      </c>
      <c r="J30" s="27">
        <v>43020</v>
      </c>
      <c r="K30" s="27">
        <v>43020</v>
      </c>
      <c r="L30" s="27">
        <v>57360</v>
      </c>
      <c r="M30" s="46" t="s">
        <v>167</v>
      </c>
    </row>
    <row r="31" s="6" customFormat="1" ht="30" customHeight="1" spans="1:13">
      <c r="A31" s="26">
        <v>36</v>
      </c>
      <c r="B31" s="26" t="s">
        <v>29</v>
      </c>
      <c r="C31" s="26" t="s">
        <v>168</v>
      </c>
      <c r="D31" s="26" t="s">
        <v>169</v>
      </c>
      <c r="E31" s="26" t="s">
        <v>79</v>
      </c>
      <c r="F31" s="27">
        <v>978</v>
      </c>
      <c r="G31" s="27">
        <v>1956000</v>
      </c>
      <c r="H31" s="27">
        <v>293400</v>
      </c>
      <c r="I31" s="27">
        <v>146700</v>
      </c>
      <c r="J31" s="27">
        <v>44010</v>
      </c>
      <c r="K31" s="27">
        <v>44010</v>
      </c>
      <c r="L31" s="27">
        <v>58680</v>
      </c>
      <c r="M31" s="46" t="s">
        <v>170</v>
      </c>
    </row>
    <row r="32" s="6" customFormat="1" ht="30" customHeight="1" spans="1:13">
      <c r="A32" s="26">
        <v>37</v>
      </c>
      <c r="B32" s="26" t="s">
        <v>29</v>
      </c>
      <c r="C32" s="26" t="s">
        <v>171</v>
      </c>
      <c r="D32" s="26" t="s">
        <v>172</v>
      </c>
      <c r="E32" s="26" t="s">
        <v>79</v>
      </c>
      <c r="F32" s="27">
        <v>1032</v>
      </c>
      <c r="G32" s="27">
        <v>2064000</v>
      </c>
      <c r="H32" s="27">
        <v>309600</v>
      </c>
      <c r="I32" s="27">
        <v>154800</v>
      </c>
      <c r="J32" s="27">
        <v>46440</v>
      </c>
      <c r="K32" s="27">
        <v>46440</v>
      </c>
      <c r="L32" s="27">
        <v>61920</v>
      </c>
      <c r="M32" s="46" t="s">
        <v>173</v>
      </c>
    </row>
    <row r="33" s="6" customFormat="1" ht="30" customHeight="1" spans="1:13">
      <c r="A33" s="26">
        <v>38</v>
      </c>
      <c r="B33" s="26" t="s">
        <v>29</v>
      </c>
      <c r="C33" s="26" t="s">
        <v>174</v>
      </c>
      <c r="D33" s="26" t="s">
        <v>175</v>
      </c>
      <c r="E33" s="26" t="s">
        <v>79</v>
      </c>
      <c r="F33" s="27">
        <v>1270</v>
      </c>
      <c r="G33" s="27">
        <v>2540000</v>
      </c>
      <c r="H33" s="27">
        <v>381000</v>
      </c>
      <c r="I33" s="27">
        <v>190500</v>
      </c>
      <c r="J33" s="27">
        <v>57150</v>
      </c>
      <c r="K33" s="27">
        <v>57150</v>
      </c>
      <c r="L33" s="27">
        <v>76200</v>
      </c>
      <c r="M33" s="46" t="s">
        <v>176</v>
      </c>
    </row>
    <row r="34" s="6" customFormat="1" ht="30" customHeight="1" spans="1:13">
      <c r="A34" s="26">
        <v>39</v>
      </c>
      <c r="B34" s="26" t="s">
        <v>29</v>
      </c>
      <c r="C34" s="26" t="s">
        <v>177</v>
      </c>
      <c r="D34" s="26" t="s">
        <v>178</v>
      </c>
      <c r="E34" s="26" t="s">
        <v>79</v>
      </c>
      <c r="F34" s="27">
        <v>669</v>
      </c>
      <c r="G34" s="27">
        <v>1338000</v>
      </c>
      <c r="H34" s="27">
        <v>200700</v>
      </c>
      <c r="I34" s="27">
        <v>100350</v>
      </c>
      <c r="J34" s="27">
        <v>30105</v>
      </c>
      <c r="K34" s="27">
        <v>30105</v>
      </c>
      <c r="L34" s="27">
        <v>40140</v>
      </c>
      <c r="M34" s="46" t="s">
        <v>179</v>
      </c>
    </row>
    <row r="35" s="6" customFormat="1" ht="30" customHeight="1" spans="1:13">
      <c r="A35" s="26">
        <v>40</v>
      </c>
      <c r="B35" s="26" t="s">
        <v>29</v>
      </c>
      <c r="C35" s="26" t="s">
        <v>180</v>
      </c>
      <c r="D35" s="26" t="s">
        <v>181</v>
      </c>
      <c r="E35" s="26" t="s">
        <v>79</v>
      </c>
      <c r="F35" s="27">
        <v>1132</v>
      </c>
      <c r="G35" s="27">
        <v>2264000</v>
      </c>
      <c r="H35" s="27">
        <v>339600</v>
      </c>
      <c r="I35" s="27">
        <v>169800</v>
      </c>
      <c r="J35" s="27">
        <v>50940</v>
      </c>
      <c r="K35" s="27">
        <v>50940</v>
      </c>
      <c r="L35" s="27">
        <v>67920</v>
      </c>
      <c r="M35" s="46" t="s">
        <v>182</v>
      </c>
    </row>
    <row r="36" s="6" customFormat="1" ht="30" customHeight="1" spans="1:13">
      <c r="A36" s="26">
        <v>41</v>
      </c>
      <c r="B36" s="26" t="s">
        <v>29</v>
      </c>
      <c r="C36" s="26" t="s">
        <v>152</v>
      </c>
      <c r="D36" s="26" t="s">
        <v>183</v>
      </c>
      <c r="E36" s="26" t="s">
        <v>79</v>
      </c>
      <c r="F36" s="27">
        <v>653</v>
      </c>
      <c r="G36" s="27">
        <v>1306000</v>
      </c>
      <c r="H36" s="27">
        <v>195900</v>
      </c>
      <c r="I36" s="27">
        <v>97950</v>
      </c>
      <c r="J36" s="27">
        <v>29385</v>
      </c>
      <c r="K36" s="27">
        <v>29385</v>
      </c>
      <c r="L36" s="27">
        <v>39180</v>
      </c>
      <c r="M36" s="46" t="s">
        <v>184</v>
      </c>
    </row>
    <row r="37" s="6" customFormat="1" ht="30" customHeight="1" spans="1:13">
      <c r="A37" s="26">
        <v>42</v>
      </c>
      <c r="B37" s="26" t="s">
        <v>29</v>
      </c>
      <c r="C37" s="26" t="s">
        <v>185</v>
      </c>
      <c r="D37" s="26" t="s">
        <v>186</v>
      </c>
      <c r="E37" s="26" t="s">
        <v>79</v>
      </c>
      <c r="F37" s="27">
        <v>1132</v>
      </c>
      <c r="G37" s="27">
        <v>2264000</v>
      </c>
      <c r="H37" s="27">
        <v>339600</v>
      </c>
      <c r="I37" s="27">
        <v>169800</v>
      </c>
      <c r="J37" s="27">
        <v>50940</v>
      </c>
      <c r="K37" s="27">
        <v>50940</v>
      </c>
      <c r="L37" s="27">
        <v>67920</v>
      </c>
      <c r="M37" s="46" t="s">
        <v>182</v>
      </c>
    </row>
    <row r="38" ht="73.5" customHeight="1" spans="1:13">
      <c r="A38" s="29" t="s">
        <v>39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47"/>
    </row>
    <row r="39" spans="6:9">
      <c r="F39" s="30"/>
      <c r="G39" s="30"/>
      <c r="H39" s="30"/>
      <c r="I39" s="30"/>
    </row>
    <row r="40" ht="30" customHeight="1" spans="1:13">
      <c r="A40" s="31"/>
      <c r="B40" s="31"/>
      <c r="C40" s="31"/>
      <c r="D40" s="32" t="s">
        <v>40</v>
      </c>
      <c r="E40" s="32"/>
      <c r="F40" s="32"/>
      <c r="G40" s="32"/>
      <c r="H40" s="32"/>
      <c r="I40" s="32"/>
      <c r="J40" s="32" t="s">
        <v>41</v>
      </c>
      <c r="K40" s="32"/>
      <c r="L40" s="32"/>
      <c r="M40" s="48"/>
    </row>
    <row r="41" ht="30" customHeight="1" spans="1:13">
      <c r="A41" s="31"/>
      <c r="B41" s="31"/>
      <c r="C41" s="31"/>
      <c r="D41" s="32" t="s">
        <v>43</v>
      </c>
      <c r="E41" s="32"/>
      <c r="F41" s="32"/>
      <c r="G41" s="32"/>
      <c r="H41" s="32"/>
      <c r="I41" s="32"/>
      <c r="J41" s="32" t="s">
        <v>44</v>
      </c>
      <c r="K41" s="32"/>
      <c r="L41" s="32"/>
      <c r="M41" s="48"/>
    </row>
    <row r="42" ht="22.5" customHeight="1" spans="1:13">
      <c r="A42" s="31"/>
      <c r="B42" s="31"/>
      <c r="C42" s="31"/>
      <c r="D42" s="33" t="s">
        <v>226</v>
      </c>
      <c r="E42" s="33"/>
      <c r="F42" s="33"/>
      <c r="G42" s="34"/>
      <c r="H42" s="34"/>
      <c r="I42" s="34"/>
      <c r="J42" s="34" t="s">
        <v>47</v>
      </c>
      <c r="K42" s="34"/>
      <c r="L42" s="32"/>
      <c r="M42" s="48"/>
    </row>
    <row r="43" spans="1:13">
      <c r="A43" s="35"/>
      <c r="B43" s="35"/>
      <c r="C43" s="35"/>
      <c r="D43" s="3"/>
      <c r="E43" s="3"/>
      <c r="F43" s="3"/>
      <c r="G43" s="3"/>
      <c r="H43" s="3"/>
      <c r="I43" s="3"/>
      <c r="J43" s="3"/>
      <c r="K43" s="3"/>
      <c r="L43" s="3"/>
      <c r="M43" s="49"/>
    </row>
    <row r="44" spans="1:13">
      <c r="A44" s="35"/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49"/>
    </row>
  </sheetData>
  <mergeCells count="15">
    <mergeCell ref="A2:M2"/>
    <mergeCell ref="I4:L4"/>
    <mergeCell ref="A6:H6"/>
    <mergeCell ref="I6:K6"/>
    <mergeCell ref="A7:E7"/>
    <mergeCell ref="A38:M38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75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7"/>
  <sheetViews>
    <sheetView workbookViewId="0">
      <selection activeCell="H18" sqref="H18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9.42857142857143" style="2" customWidth="1"/>
    <col min="4" max="4" width="25" style="2" customWidth="1"/>
    <col min="5" max="5" width="13.2857142857143" style="2" customWidth="1"/>
    <col min="6" max="6" width="10.8571428571429" style="2" customWidth="1"/>
    <col min="7" max="7" width="15.4285714285714" style="2" customWidth="1"/>
    <col min="8" max="8" width="14.7142857142857" style="2" customWidth="1"/>
    <col min="9" max="9" width="12.8571428571429" style="2" customWidth="1"/>
    <col min="10" max="10" width="13.8571428571429" style="2" customWidth="1"/>
    <col min="11" max="12" width="13" style="2" customWidth="1"/>
    <col min="13" max="13" width="21.8571428571429" style="7" customWidth="1"/>
    <col min="14" max="14" width="9.14285714285714" style="2"/>
    <col min="15" max="15" width="11" style="2"/>
    <col min="16" max="16384" width="9.14285714285714" style="2"/>
  </cols>
  <sheetData>
    <row r="1" s="1" customFormat="1" ht="15" spans="1:13">
      <c r="A1" s="8" t="s">
        <v>238</v>
      </c>
      <c r="B1" s="9"/>
      <c r="C1" s="10"/>
      <c r="D1" s="10"/>
      <c r="E1" s="10"/>
      <c r="F1" s="11"/>
      <c r="G1" s="11"/>
      <c r="H1" s="11"/>
      <c r="I1" s="11"/>
      <c r="J1" s="11"/>
      <c r="K1" s="11"/>
      <c r="L1" s="11"/>
      <c r="M1" s="36"/>
    </row>
    <row r="2" s="2" customFormat="1" ht="36" customHeight="1" spans="1:13">
      <c r="A2" s="12" t="s">
        <v>239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7"/>
    </row>
    <row r="3" s="3" customFormat="1" ht="23" customHeight="1" spans="1:13">
      <c r="A3" s="13" t="s">
        <v>2</v>
      </c>
      <c r="B3" s="14"/>
      <c r="C3" s="15"/>
      <c r="D3" s="15"/>
      <c r="E3" s="15"/>
      <c r="F3" s="16"/>
      <c r="G3" s="16"/>
      <c r="H3" s="17"/>
      <c r="I3" s="17"/>
      <c r="J3" s="17"/>
      <c r="K3" s="17"/>
      <c r="L3" s="17"/>
      <c r="M3" s="38" t="s">
        <v>3</v>
      </c>
    </row>
    <row r="4" s="4" customFormat="1" ht="20.1" customHeight="1" spans="1:13">
      <c r="A4" s="18" t="s">
        <v>50</v>
      </c>
      <c r="B4" s="18" t="s">
        <v>4</v>
      </c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9" t="s">
        <v>56</v>
      </c>
      <c r="I4" s="39" t="s">
        <v>9</v>
      </c>
      <c r="J4" s="39"/>
      <c r="K4" s="39"/>
      <c r="L4" s="40"/>
      <c r="M4" s="41" t="s">
        <v>10</v>
      </c>
    </row>
    <row r="5" s="4" customFormat="1" ht="20.1" customHeight="1" spans="1:13">
      <c r="A5" s="20"/>
      <c r="B5" s="20"/>
      <c r="C5" s="20"/>
      <c r="D5" s="20"/>
      <c r="E5" s="20"/>
      <c r="F5" s="20"/>
      <c r="G5" s="20"/>
      <c r="H5" s="21"/>
      <c r="I5" s="42" t="s">
        <v>11</v>
      </c>
      <c r="J5" s="42" t="s">
        <v>12</v>
      </c>
      <c r="K5" s="42" t="s">
        <v>13</v>
      </c>
      <c r="L5" s="42" t="s">
        <v>14</v>
      </c>
      <c r="M5" s="43"/>
    </row>
    <row r="6" s="5" customFormat="1" ht="26.25" customHeight="1" spans="1:13">
      <c r="A6" s="22" t="s">
        <v>15</v>
      </c>
      <c r="B6" s="23"/>
      <c r="C6" s="23"/>
      <c r="D6" s="23"/>
      <c r="E6" s="23"/>
      <c r="F6" s="23"/>
      <c r="G6" s="23"/>
      <c r="H6" s="24"/>
      <c r="I6" s="39">
        <f>SUM(I7:K7)</f>
        <v>819990</v>
      </c>
      <c r="J6" s="39"/>
      <c r="K6" s="40"/>
      <c r="L6" s="42" t="s">
        <v>16</v>
      </c>
      <c r="M6" s="44" t="s">
        <v>16</v>
      </c>
    </row>
    <row r="7" s="5" customFormat="1" ht="50" customHeight="1" spans="1:13">
      <c r="A7" s="22" t="s">
        <v>17</v>
      </c>
      <c r="B7" s="23"/>
      <c r="C7" s="23"/>
      <c r="D7" s="23"/>
      <c r="E7" s="24"/>
      <c r="F7" s="25">
        <f t="shared" ref="F7:L7" si="0">SUM(F8:F10)</f>
        <v>5296.8</v>
      </c>
      <c r="G7" s="25">
        <f t="shared" si="0"/>
        <v>6833250</v>
      </c>
      <c r="H7" s="25">
        <f t="shared" si="0"/>
        <v>1024987.5</v>
      </c>
      <c r="I7" s="25">
        <f t="shared" si="0"/>
        <v>512493.75</v>
      </c>
      <c r="J7" s="25">
        <f t="shared" si="0"/>
        <v>153748.12</v>
      </c>
      <c r="K7" s="25">
        <f t="shared" si="0"/>
        <v>153748.13</v>
      </c>
      <c r="L7" s="25">
        <f t="shared" si="0"/>
        <v>204997.5</v>
      </c>
      <c r="M7" s="45" t="s">
        <v>32</v>
      </c>
    </row>
    <row r="8" s="6" customFormat="1" ht="30" customHeight="1" spans="1:13">
      <c r="A8" s="26">
        <v>43</v>
      </c>
      <c r="B8" s="26" t="s">
        <v>31</v>
      </c>
      <c r="C8" s="26" t="s">
        <v>187</v>
      </c>
      <c r="D8" s="26" t="s">
        <v>188</v>
      </c>
      <c r="E8" s="26" t="s">
        <v>189</v>
      </c>
      <c r="F8" s="27">
        <v>1254.3</v>
      </c>
      <c r="G8" s="27">
        <v>2508600</v>
      </c>
      <c r="H8" s="27">
        <v>376290</v>
      </c>
      <c r="I8" s="27">
        <v>188145</v>
      </c>
      <c r="J8" s="27">
        <v>56443.5</v>
      </c>
      <c r="K8" s="27">
        <v>56443.5</v>
      </c>
      <c r="L8" s="27">
        <v>75258</v>
      </c>
      <c r="M8" s="46" t="s">
        <v>190</v>
      </c>
    </row>
    <row r="9" s="6" customFormat="1" ht="30" customHeight="1" spans="1:13">
      <c r="A9" s="26">
        <v>44</v>
      </c>
      <c r="B9" s="26" t="s">
        <v>31</v>
      </c>
      <c r="C9" s="26" t="s">
        <v>191</v>
      </c>
      <c r="D9" s="26" t="s">
        <v>192</v>
      </c>
      <c r="E9" s="26" t="s">
        <v>189</v>
      </c>
      <c r="F9" s="27">
        <v>3418.5</v>
      </c>
      <c r="G9" s="27">
        <v>3076650</v>
      </c>
      <c r="H9" s="27">
        <v>461497.5</v>
      </c>
      <c r="I9" s="27">
        <v>230748.75</v>
      </c>
      <c r="J9" s="27">
        <v>69224.62</v>
      </c>
      <c r="K9" s="27">
        <v>69224.63</v>
      </c>
      <c r="L9" s="27">
        <v>92299.5</v>
      </c>
      <c r="M9" s="46" t="s">
        <v>240</v>
      </c>
    </row>
    <row r="10" s="6" customFormat="1" ht="30" customHeight="1" spans="1:13">
      <c r="A10" s="26">
        <v>45</v>
      </c>
      <c r="B10" s="26" t="s">
        <v>31</v>
      </c>
      <c r="C10" s="26" t="s">
        <v>194</v>
      </c>
      <c r="D10" s="26" t="s">
        <v>195</v>
      </c>
      <c r="E10" s="26" t="s">
        <v>196</v>
      </c>
      <c r="F10" s="27">
        <v>624</v>
      </c>
      <c r="G10" s="27">
        <v>1248000</v>
      </c>
      <c r="H10" s="27">
        <v>187200</v>
      </c>
      <c r="I10" s="27">
        <v>93600</v>
      </c>
      <c r="J10" s="27">
        <v>28080</v>
      </c>
      <c r="K10" s="27">
        <v>28080</v>
      </c>
      <c r="L10" s="27">
        <v>37440</v>
      </c>
      <c r="M10" s="46" t="s">
        <v>197</v>
      </c>
    </row>
    <row r="11" ht="73.5" customHeight="1" spans="1:13">
      <c r="A11" s="29" t="s">
        <v>39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47"/>
    </row>
    <row r="12" spans="6:9">
      <c r="F12" s="30"/>
      <c r="G12" s="30"/>
      <c r="H12" s="30"/>
      <c r="I12" s="30"/>
    </row>
    <row r="13" ht="30" customHeight="1" spans="1:13">
      <c r="A13" s="31"/>
      <c r="B13" s="31"/>
      <c r="C13" s="31"/>
      <c r="D13" s="32" t="s">
        <v>40</v>
      </c>
      <c r="E13" s="32"/>
      <c r="F13" s="32"/>
      <c r="G13" s="32"/>
      <c r="H13" s="32"/>
      <c r="I13" s="32"/>
      <c r="J13" s="32" t="s">
        <v>41</v>
      </c>
      <c r="K13" s="32"/>
      <c r="L13" s="32"/>
      <c r="M13" s="48"/>
    </row>
    <row r="14" ht="30" customHeight="1" spans="1:13">
      <c r="A14" s="31"/>
      <c r="B14" s="31"/>
      <c r="C14" s="31"/>
      <c r="D14" s="32" t="s">
        <v>43</v>
      </c>
      <c r="E14" s="32"/>
      <c r="F14" s="32"/>
      <c r="G14" s="32"/>
      <c r="H14" s="32"/>
      <c r="I14" s="32"/>
      <c r="J14" s="32" t="s">
        <v>44</v>
      </c>
      <c r="K14" s="32"/>
      <c r="L14" s="32"/>
      <c r="M14" s="48"/>
    </row>
    <row r="15" ht="22.5" customHeight="1" spans="1:13">
      <c r="A15" s="31"/>
      <c r="B15" s="31"/>
      <c r="C15" s="31"/>
      <c r="D15" s="33" t="s">
        <v>226</v>
      </c>
      <c r="E15" s="33"/>
      <c r="F15" s="33"/>
      <c r="G15" s="34"/>
      <c r="H15" s="34"/>
      <c r="I15" s="34"/>
      <c r="J15" s="34" t="s">
        <v>47</v>
      </c>
      <c r="K15" s="34"/>
      <c r="L15" s="32"/>
      <c r="M15" s="48"/>
    </row>
    <row r="16" spans="1:13">
      <c r="A16" s="35"/>
      <c r="B16" s="35"/>
      <c r="C16" s="35"/>
      <c r="D16" s="3"/>
      <c r="E16" s="3"/>
      <c r="F16" s="3"/>
      <c r="G16" s="3"/>
      <c r="H16" s="3"/>
      <c r="I16" s="3"/>
      <c r="J16" s="3"/>
      <c r="K16" s="3"/>
      <c r="L16" s="3"/>
      <c r="M16" s="49"/>
    </row>
    <row r="17" spans="1:13">
      <c r="A17" s="35"/>
      <c r="B17" s="35"/>
      <c r="C17" s="35"/>
      <c r="D17" s="3"/>
      <c r="E17" s="3"/>
      <c r="F17" s="3"/>
      <c r="G17" s="3"/>
      <c r="H17" s="3"/>
      <c r="I17" s="3"/>
      <c r="J17" s="3"/>
      <c r="K17" s="3"/>
      <c r="L17" s="3"/>
      <c r="M17" s="49"/>
    </row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1496062992126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承保明细表</vt:lpstr>
      <vt:lpstr>业务清单(总)</vt:lpstr>
      <vt:lpstr>业务清单(北陡)</vt:lpstr>
      <vt:lpstr>业务清单(冲蒌)</vt:lpstr>
      <vt:lpstr>业务清单(川岛)</vt:lpstr>
      <vt:lpstr>业务清单(都斛）</vt:lpstr>
      <vt:lpstr>业务清单(斗山)</vt:lpstr>
      <vt:lpstr>业务清单(端芬)</vt:lpstr>
      <vt:lpstr>业务清单(广海)</vt:lpstr>
      <vt:lpstr>业务清单(海宴)</vt:lpstr>
      <vt:lpstr>业务清单(水步)</vt:lpstr>
      <vt:lpstr>业务清单(四九)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2021-11-18T08:29:00Z</dcterms:created>
  <dcterms:modified xsi:type="dcterms:W3CDTF">2022-06-02T01:48:07Z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KSOReadingLayout">
    <vt:bool>true</vt:bool>
  </property>
</Properties>
</file>