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承保明细表" sheetId="1" r:id="rId1"/>
  </sheets>
  <definedNames>
    <definedName name="_xlnm._FilterDatabase" localSheetId="0" hidden="1">承保明细表!$A$7:$Q$22</definedName>
  </definedNames>
  <calcPr calcId="144525"/>
</workbook>
</file>

<file path=xl/sharedStrings.xml><?xml version="1.0" encoding="utf-8"?>
<sst xmlns="http://schemas.openxmlformats.org/spreadsheetml/2006/main" count="43" uniqueCount="42">
  <si>
    <t>附件1：</t>
  </si>
  <si>
    <t>江门市台山市2023年一季度政策性蔬菜种植保险承保明细表</t>
  </si>
  <si>
    <t>统计日期：2023年1月01日至2023年3月31日</t>
  </si>
  <si>
    <t>单位：亩、元</t>
  </si>
  <si>
    <t>单位</t>
  </si>
  <si>
    <t>2023年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</si>
  <si>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</si>
  <si>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</si>
  <si>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</si>
  <si>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</si>
  <si>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</si>
  <si>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</si>
  <si>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</si>
  <si>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</si>
  <si>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</si>
  <si>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</si>
  <si>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</si>
  <si>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</si>
  <si>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第一季度共承保蔬菜76639.26亩，其中露地果菜44559.96亩、露地茎菜13599亩，露地叶菜18480.3亩。</t>
  </si>
  <si>
    <t>白沙</t>
  </si>
  <si>
    <t>露地果菜1826亩</t>
  </si>
  <si>
    <t>北陡</t>
  </si>
  <si>
    <t>露地果菜1192亩</t>
  </si>
  <si>
    <t>赤溪</t>
  </si>
  <si>
    <t>露地茎菜170亩</t>
  </si>
  <si>
    <t>冲蒌</t>
  </si>
  <si>
    <t>露地果菜8106.2亩，露地茎菜302亩</t>
  </si>
  <si>
    <t>都斛</t>
  </si>
  <si>
    <t>露地果菜2325.6亩，露地茎菜660亩</t>
  </si>
  <si>
    <t>斗山</t>
  </si>
  <si>
    <t>露地果菜158.84亩，露地茎菜538亩</t>
  </si>
  <si>
    <t>端芬</t>
  </si>
  <si>
    <t>露地果菜25396亩，露地茎菜2548亩</t>
  </si>
  <si>
    <t>海宴</t>
  </si>
  <si>
    <t>露地果菜2934.32亩，露地茎菜9134亩，露地叶菜18000亩</t>
  </si>
  <si>
    <t>深井</t>
  </si>
  <si>
    <t>露地果菜480亩</t>
  </si>
  <si>
    <t>水步</t>
  </si>
  <si>
    <t>露地叶菜442.3亩</t>
  </si>
  <si>
    <t>四九</t>
  </si>
  <si>
    <t>露地果菜2141亩，露地叶菜38亩，露地茎菜247亩</t>
  </si>
  <si>
    <t>1、参保数量：种植业指种植面积亩数。
2、根据江农农[2021]278号文件，蔬菜种植保险各级财政保费分担说明：省级财政补贴50%，地、市级财政补贴15%，县（区）级财政补贴15%，农民自行负担20%；
3、根据粤财金[2020]26号、粤农农〔2020〕389号文件，蔬菜种植保险分为叶菜、茎菜、果菜，每亩每茬保额分别为900元、1500元、2000元 ；                                                                                                                                                                                      4、根据江农农[2021]278号文件，蔬菜种植保险的露地蔬菜费率为15%、大棚蔬菜费率为10%。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</si>
</sst>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  <numFmt numFmtId="177" formatCode="[DBNum2][$RMB]General;[Red][DBNum2][$RMB]General"/>
  </numFmts>
  <fonts count="32">
    <font>
      <sz val="10"/>
      <name val="Arial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10"/>
      <color theme="1"/>
      <name val="微软雅黑"/>
      <charset val="134"/>
    </font>
    <font>
      <sz val="16"/>
      <name val="仿宋"/>
      <charset val="134"/>
    </font>
    <font>
      <sz val="10"/>
      <color theme="1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10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" fillId="18" borderId="12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4" fillId="22" borderId="13" applyNumberFormat="0" applyAlignment="0" applyProtection="0">
      <alignment vertical="center"/>
    </xf>
    <xf numFmtId="0" fontId="27" fillId="22" borderId="10" applyNumberFormat="0" applyAlignment="0" applyProtection="0">
      <alignment vertical="center"/>
    </xf>
    <xf numFmtId="0" fontId="28" fillId="28" borderId="14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43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6" fontId="3" fillId="0" borderId="0" xfId="49" applyNumberFormat="1" applyFont="1" applyFill="1" applyAlignment="1">
      <alignment vertical="center"/>
    </xf>
    <xf numFmtId="0" fontId="4" fillId="0" borderId="0" xfId="49" applyFont="1" applyFill="1" applyBorder="1" applyAlignment="1">
      <alignment vertical="center"/>
    </xf>
    <xf numFmtId="176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6" fontId="6" fillId="0" borderId="3" xfId="49" applyNumberFormat="1" applyFont="1" applyFill="1" applyBorder="1" applyAlignment="1">
      <alignment horizontal="center" vertical="center"/>
    </xf>
    <xf numFmtId="176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76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 wrapText="1"/>
    </xf>
    <xf numFmtId="176" fontId="6" fillId="0" borderId="4" xfId="49" applyNumberFormat="1" applyFont="1" applyFill="1" applyBorder="1" applyAlignment="1">
      <alignment horizontal="center" vertical="center" wrapText="1"/>
    </xf>
    <xf numFmtId="176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6" fontId="6" fillId="2" borderId="6" xfId="49" applyNumberFormat="1" applyFont="1" applyFill="1" applyBorder="1" applyAlignment="1">
      <alignment horizontal="right" vertical="center"/>
    </xf>
    <xf numFmtId="0" fontId="7" fillId="0" borderId="6" xfId="49" applyFont="1" applyFill="1" applyBorder="1" applyAlignment="1">
      <alignment horizontal="center" vertical="center"/>
    </xf>
    <xf numFmtId="176" fontId="7" fillId="2" borderId="6" xfId="49" applyNumberFormat="1" applyFont="1" applyFill="1" applyBorder="1" applyAlignment="1">
      <alignment horizontal="right" vertical="center"/>
    </xf>
    <xf numFmtId="0" fontId="8" fillId="0" borderId="8" xfId="49" applyFont="1" applyFill="1" applyBorder="1" applyAlignment="1">
      <alignment horizontal="left" vertical="center" wrapText="1"/>
    </xf>
    <xf numFmtId="0" fontId="3" fillId="0" borderId="0" xfId="49" applyFont="1" applyFill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3" fillId="0" borderId="0" xfId="49" applyFont="1" applyFill="1" applyAlignment="1">
      <alignment horizontal="center"/>
    </xf>
    <xf numFmtId="0" fontId="3" fillId="0" borderId="0" xfId="49" applyFont="1" applyFill="1" applyAlignment="1"/>
    <xf numFmtId="176" fontId="6" fillId="0" borderId="7" xfId="49" applyNumberFormat="1" applyFont="1" applyFill="1" applyBorder="1" applyAlignment="1">
      <alignment horizontal="center" vertical="center"/>
    </xf>
    <xf numFmtId="0" fontId="9" fillId="0" borderId="6" xfId="49" applyNumberFormat="1" applyFont="1" applyFill="1" applyBorder="1" applyAlignment="1">
      <alignment horizontal="center" vertical="center" wrapText="1"/>
    </xf>
    <xf numFmtId="177" fontId="2" fillId="0" borderId="0" xfId="49" applyNumberFormat="1" applyFont="1" applyFill="1" applyAlignment="1">
      <alignment vertical="center"/>
    </xf>
    <xf numFmtId="0" fontId="10" fillId="2" borderId="6" xfId="49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horizontal="justify"/>
    </xf>
    <xf numFmtId="0" fontId="12" fillId="0" borderId="6" xfId="49" applyNumberFormat="1" applyFont="1" applyFill="1" applyBorder="1" applyAlignment="1">
      <alignment horizontal="center" vertical="center" wrapText="1"/>
    </xf>
    <xf numFmtId="0" fontId="7" fillId="2" borderId="6" xfId="49" applyNumberFormat="1" applyFont="1" applyFill="1" applyBorder="1" applyAlignment="1">
      <alignment horizontal="center" vertical="center" wrapText="1"/>
    </xf>
    <xf numFmtId="0" fontId="1" fillId="0" borderId="0" xfId="49" applyFont="1" applyFill="1" applyAlignment="1">
      <alignment horizontal="left" vertical="center"/>
    </xf>
    <xf numFmtId="0" fontId="1" fillId="0" borderId="0" xfId="49" applyFont="1" applyFill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Q22"/>
  <sheetViews>
    <sheetView tabSelected="1" topLeftCell="A12" workbookViewId="0">
      <selection activeCell="D28" sqref="D28"/>
    </sheetView>
  </sheetViews>
  <sheetFormatPr defaultColWidth="9" defaultRowHeight="13.5"/>
  <cols>
    <col min="1" max="1" width="9.85714285714286" style="3" customWidth="1"/>
    <col min="2" max="3" width="13.8571428571429" style="3" customWidth="1"/>
    <col min="4" max="4" width="17.2857142857143" style="3" customWidth="1"/>
    <col min="5" max="5" width="16.1428571428571" style="3" customWidth="1"/>
    <col min="6" max="9" width="14.7142857142857" style="4" customWidth="1"/>
    <col min="10" max="10" width="50.4285714285714" style="3" customWidth="1"/>
    <col min="11" max="11" width="10.7142857142857" style="3"/>
    <col min="12" max="12" width="9.14285714285714" style="3"/>
    <col min="13" max="13" width="14.5714285714286" style="3"/>
    <col min="14" max="14" width="12" style="3"/>
    <col min="15" max="15" width="44.2857142857143" style="3" customWidth="1"/>
    <col min="16" max="16" width="12" style="3"/>
    <col min="17" max="17" width="12.5714285714286" style="3" customWidth="1"/>
    <col min="18" max="16380" width="9.14285714285714" style="3"/>
    <col min="16381" max="16384" width="9" style="3"/>
  </cols>
  <sheetData>
    <row r="1" ht="15" spans="1:10">
      <c r="A1" s="5" t="s">
        <v>0</v>
      </c>
      <c r="B1" s="5"/>
      <c r="C1" s="5"/>
      <c r="D1" s="5"/>
      <c r="E1" s="5"/>
      <c r="F1" s="6"/>
      <c r="G1" s="6"/>
      <c r="H1" s="6"/>
      <c r="I1" s="6"/>
      <c r="J1" s="5"/>
    </row>
    <row r="2" ht="36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3" customHeight="1" spans="1:10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</row>
    <row r="4" ht="19.5" customHeight="1" spans="1:10">
      <c r="A4" s="12" t="s">
        <v>4</v>
      </c>
      <c r="B4" s="13" t="s">
        <v>5</v>
      </c>
      <c r="C4" s="13" t="s">
        <v>6</v>
      </c>
      <c r="D4" s="13" t="s">
        <v>7</v>
      </c>
      <c r="E4" s="12" t="s">
        <v>8</v>
      </c>
      <c r="F4" s="14" t="s">
        <v>9</v>
      </c>
      <c r="G4" s="15"/>
      <c r="H4" s="15"/>
      <c r="I4" s="34"/>
      <c r="J4" s="12" t="s">
        <v>10</v>
      </c>
    </row>
    <row r="5" ht="19.5" customHeight="1" spans="1:10">
      <c r="A5" s="16"/>
      <c r="B5" s="17"/>
      <c r="C5" s="17"/>
      <c r="D5" s="17"/>
      <c r="E5" s="16"/>
      <c r="F5" s="18" t="s">
        <v>11</v>
      </c>
      <c r="G5" s="18" t="s">
        <v>12</v>
      </c>
      <c r="H5" s="18" t="s">
        <v>13</v>
      </c>
      <c r="I5" s="18" t="s">
        <v>14</v>
      </c>
      <c r="J5" s="16"/>
    </row>
    <row r="6" s="2" customFormat="1" ht="19.5" customHeight="1" spans="1:15">
      <c r="A6" s="19" t="s">
        <v>15</v>
      </c>
      <c r="B6" s="20"/>
      <c r="C6" s="20"/>
      <c r="D6" s="20"/>
      <c r="E6" s="21"/>
      <c r="F6" s="22">
        <f>SUM(F7:H7)</f>
        <v>15138082.8</v>
      </c>
      <c r="G6" s="23"/>
      <c r="H6" s="24"/>
      <c r="I6" s="18" t="s">
        <v>16</v>
      </c>
      <c r="J6" s="35" t="s">
        <v>16</v>
      </c>
      <c r="O6" s="36"/>
    </row>
    <row r="7" s="2" customFormat="1" ht="47" customHeight="1" spans="1:17">
      <c r="A7" s="25" t="s">
        <v>17</v>
      </c>
      <c r="B7" s="26">
        <f t="shared" ref="B7:I7" si="0">SUM(B8:B18)</f>
        <v>76639.26</v>
      </c>
      <c r="C7" s="26">
        <f t="shared" si="0"/>
        <v>76639.26</v>
      </c>
      <c r="D7" s="26">
        <f t="shared" si="0"/>
        <v>126150690</v>
      </c>
      <c r="E7" s="26">
        <f t="shared" si="0"/>
        <v>18922603.5</v>
      </c>
      <c r="F7" s="26">
        <f t="shared" si="0"/>
        <v>9461301.75</v>
      </c>
      <c r="G7" s="26">
        <f t="shared" si="0"/>
        <v>2838390.52</v>
      </c>
      <c r="H7" s="26">
        <f t="shared" si="0"/>
        <v>2838390.53</v>
      </c>
      <c r="I7" s="26">
        <f t="shared" si="0"/>
        <v>3784520.7</v>
      </c>
      <c r="J7" s="37" t="s">
        <v>18</v>
      </c>
      <c r="O7" s="38"/>
      <c r="Q7" s="38"/>
    </row>
    <row r="8" s="3" customFormat="1" ht="25" customHeight="1" spans="1:10">
      <c r="A8" s="27" t="s">
        <v>19</v>
      </c>
      <c r="B8" s="28">
        <v>1826</v>
      </c>
      <c r="C8" s="28">
        <v>1826</v>
      </c>
      <c r="D8" s="28">
        <v>3652000</v>
      </c>
      <c r="E8" s="28">
        <v>547800</v>
      </c>
      <c r="F8" s="28">
        <v>273900</v>
      </c>
      <c r="G8" s="28">
        <v>82170</v>
      </c>
      <c r="H8" s="28">
        <v>82170</v>
      </c>
      <c r="I8" s="28">
        <v>109560</v>
      </c>
      <c r="J8" s="39" t="s">
        <v>20</v>
      </c>
    </row>
    <row r="9" s="3" customFormat="1" ht="25" customHeight="1" spans="1:10">
      <c r="A9" s="27" t="s">
        <v>21</v>
      </c>
      <c r="B9" s="28">
        <v>1192</v>
      </c>
      <c r="C9" s="28">
        <v>1192</v>
      </c>
      <c r="D9" s="28">
        <v>2384000</v>
      </c>
      <c r="E9" s="28">
        <v>357600</v>
      </c>
      <c r="F9" s="28">
        <v>178800</v>
      </c>
      <c r="G9" s="28">
        <v>53640</v>
      </c>
      <c r="H9" s="28">
        <v>53640</v>
      </c>
      <c r="I9" s="28">
        <v>71520</v>
      </c>
      <c r="J9" s="39" t="s">
        <v>22</v>
      </c>
    </row>
    <row r="10" s="3" customFormat="1" ht="24" customHeight="1" spans="1:10">
      <c r="A10" s="27" t="s">
        <v>23</v>
      </c>
      <c r="B10" s="28">
        <v>170</v>
      </c>
      <c r="C10" s="28">
        <v>170</v>
      </c>
      <c r="D10" s="28">
        <v>255000</v>
      </c>
      <c r="E10" s="28">
        <v>38250</v>
      </c>
      <c r="F10" s="28">
        <v>19125</v>
      </c>
      <c r="G10" s="28">
        <v>5737.5</v>
      </c>
      <c r="H10" s="28">
        <v>5737.5</v>
      </c>
      <c r="I10" s="28">
        <v>7650</v>
      </c>
      <c r="J10" s="39" t="s">
        <v>24</v>
      </c>
    </row>
    <row r="11" s="3" customFormat="1" ht="25" customHeight="1" spans="1:10">
      <c r="A11" s="27" t="s">
        <v>25</v>
      </c>
      <c r="B11" s="28">
        <v>8408.2</v>
      </c>
      <c r="C11" s="28">
        <v>8408.2</v>
      </c>
      <c r="D11" s="28">
        <v>16665400</v>
      </c>
      <c r="E11" s="28">
        <v>2499810</v>
      </c>
      <c r="F11" s="28">
        <v>1249905</v>
      </c>
      <c r="G11" s="28">
        <v>374971.5</v>
      </c>
      <c r="H11" s="28">
        <v>374971.5</v>
      </c>
      <c r="I11" s="28">
        <v>499962</v>
      </c>
      <c r="J11" s="39" t="s">
        <v>26</v>
      </c>
    </row>
    <row r="12" s="3" customFormat="1" ht="24" customHeight="1" spans="1:10">
      <c r="A12" s="27" t="s">
        <v>27</v>
      </c>
      <c r="B12" s="28">
        <v>2985.6</v>
      </c>
      <c r="C12" s="28">
        <v>2985.6</v>
      </c>
      <c r="D12" s="28">
        <v>5641200</v>
      </c>
      <c r="E12" s="28">
        <v>846180</v>
      </c>
      <c r="F12" s="28">
        <v>423090</v>
      </c>
      <c r="G12" s="28">
        <v>126927</v>
      </c>
      <c r="H12" s="28">
        <v>126927</v>
      </c>
      <c r="I12" s="28">
        <v>169236</v>
      </c>
      <c r="J12" s="40" t="s">
        <v>28</v>
      </c>
    </row>
    <row r="13" s="3" customFormat="1" ht="25" customHeight="1" spans="1:10">
      <c r="A13" s="27" t="s">
        <v>29</v>
      </c>
      <c r="B13" s="28">
        <v>696.84</v>
      </c>
      <c r="C13" s="28">
        <v>696.84</v>
      </c>
      <c r="D13" s="28">
        <v>1124680</v>
      </c>
      <c r="E13" s="28">
        <v>168702</v>
      </c>
      <c r="F13" s="28">
        <v>84351</v>
      </c>
      <c r="G13" s="28">
        <v>25305.3</v>
      </c>
      <c r="H13" s="28">
        <v>25305.3</v>
      </c>
      <c r="I13" s="28">
        <v>33740.4</v>
      </c>
      <c r="J13" s="39" t="s">
        <v>30</v>
      </c>
    </row>
    <row r="14" s="3" customFormat="1" ht="25" customHeight="1" spans="1:10">
      <c r="A14" s="27" t="s">
        <v>31</v>
      </c>
      <c r="B14" s="28">
        <v>27944</v>
      </c>
      <c r="C14" s="28">
        <v>27944</v>
      </c>
      <c r="D14" s="28">
        <v>54614000</v>
      </c>
      <c r="E14" s="28">
        <v>8192100</v>
      </c>
      <c r="F14" s="28">
        <v>4096050</v>
      </c>
      <c r="G14" s="28">
        <v>1228815</v>
      </c>
      <c r="H14" s="28">
        <v>1228815</v>
      </c>
      <c r="I14" s="28">
        <v>1638420</v>
      </c>
      <c r="J14" s="39" t="s">
        <v>32</v>
      </c>
    </row>
    <row r="15" s="3" customFormat="1" ht="25" customHeight="1" spans="1:10">
      <c r="A15" s="27" t="s">
        <v>33</v>
      </c>
      <c r="B15" s="28">
        <v>30068.32</v>
      </c>
      <c r="C15" s="28">
        <v>30068.32</v>
      </c>
      <c r="D15" s="28">
        <v>35769640</v>
      </c>
      <c r="E15" s="28">
        <v>5365446</v>
      </c>
      <c r="F15" s="28">
        <v>2682723</v>
      </c>
      <c r="G15" s="28">
        <v>804816.9</v>
      </c>
      <c r="H15" s="28">
        <v>804816.9</v>
      </c>
      <c r="I15" s="28">
        <v>1073089.2</v>
      </c>
      <c r="J15" s="39" t="s">
        <v>34</v>
      </c>
    </row>
    <row r="16" s="3" customFormat="1" ht="25" customHeight="1" spans="1:10">
      <c r="A16" s="27" t="s">
        <v>35</v>
      </c>
      <c r="B16" s="28">
        <v>480</v>
      </c>
      <c r="C16" s="28">
        <v>480</v>
      </c>
      <c r="D16" s="28">
        <v>960000</v>
      </c>
      <c r="E16" s="28">
        <v>144000</v>
      </c>
      <c r="F16" s="28">
        <v>72000</v>
      </c>
      <c r="G16" s="28">
        <v>21600</v>
      </c>
      <c r="H16" s="28">
        <v>21600</v>
      </c>
      <c r="I16" s="28">
        <v>28800</v>
      </c>
      <c r="J16" s="39" t="s">
        <v>36</v>
      </c>
    </row>
    <row r="17" s="3" customFormat="1" ht="25" customHeight="1" spans="1:10">
      <c r="A17" s="27" t="s">
        <v>37</v>
      </c>
      <c r="B17" s="28">
        <v>442.3</v>
      </c>
      <c r="C17" s="28">
        <v>442.3</v>
      </c>
      <c r="D17" s="28">
        <v>398070</v>
      </c>
      <c r="E17" s="28">
        <v>59710.5</v>
      </c>
      <c r="F17" s="28">
        <v>29855.25</v>
      </c>
      <c r="G17" s="28">
        <v>8956.57</v>
      </c>
      <c r="H17" s="28">
        <v>8956.58</v>
      </c>
      <c r="I17" s="28">
        <v>11942.1</v>
      </c>
      <c r="J17" s="39" t="s">
        <v>38</v>
      </c>
    </row>
    <row r="18" s="3" customFormat="1" ht="25" customHeight="1" spans="1:10">
      <c r="A18" s="27" t="s">
        <v>39</v>
      </c>
      <c r="B18" s="28">
        <v>2426</v>
      </c>
      <c r="C18" s="28">
        <v>2426</v>
      </c>
      <c r="D18" s="28">
        <v>4686700</v>
      </c>
      <c r="E18" s="28">
        <v>703005</v>
      </c>
      <c r="F18" s="28">
        <v>351502.5</v>
      </c>
      <c r="G18" s="28">
        <v>105450.75</v>
      </c>
      <c r="H18" s="28">
        <v>105450.75</v>
      </c>
      <c r="I18" s="28">
        <v>140601</v>
      </c>
      <c r="J18" s="39" t="s">
        <v>40</v>
      </c>
    </row>
    <row r="19" ht="63" customHeight="1" spans="1:10">
      <c r="A19" s="29" t="s">
        <v>41</v>
      </c>
      <c r="B19" s="29"/>
      <c r="C19" s="29"/>
      <c r="D19" s="29"/>
      <c r="E19" s="29"/>
      <c r="F19" s="29"/>
      <c r="G19" s="29"/>
      <c r="H19" s="29"/>
      <c r="I19" s="29"/>
      <c r="J19" s="29"/>
    </row>
    <row r="20" ht="27" customHeight="1" spans="1:11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41"/>
    </row>
    <row r="21" ht="27" customHeight="1" spans="1:11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41"/>
    </row>
    <row r="22" ht="27" customHeight="1" spans="1:11">
      <c r="A22" s="31"/>
      <c r="B22" s="32"/>
      <c r="C22" s="32"/>
      <c r="D22" s="33"/>
      <c r="E22" s="33"/>
      <c r="F22" s="33"/>
      <c r="G22" s="33"/>
      <c r="H22" s="33"/>
      <c r="I22" s="33"/>
      <c r="J22" s="33"/>
      <c r="K22" s="42"/>
    </row>
  </sheetData>
  <autoFilter ref="A7:Q22">
    <extLst/>
  </autoFilter>
  <mergeCells count="12">
    <mergeCell ref="A2:J2"/>
    <mergeCell ref="E3:J3"/>
    <mergeCell ref="F4:I4"/>
    <mergeCell ref="A6:E6"/>
    <mergeCell ref="F6:H6"/>
    <mergeCell ref="A19:J19"/>
    <mergeCell ref="A4:A5"/>
    <mergeCell ref="B4:B5"/>
    <mergeCell ref="C4:C5"/>
    <mergeCell ref="D4:D5"/>
    <mergeCell ref="E4:E5"/>
    <mergeCell ref="J4:J5"/>
  </mergeCells>
  <printOptions horizontalCentered="1"/>
  <pageMargins left="0.511805555555556" right="0.511805555555556" top="0.66875" bottom="0.354166666666667" header="0.314583333333333" footer="0.314583333333333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</dc:creator>
  <cp:lastModifiedBy>吴</cp:lastModifiedBy>
  <dcterms:created xsi:type="dcterms:W3CDTF">2023-10-24T03:50:00Z</dcterms:created>
  <dcterms:modified xsi:type="dcterms:W3CDTF">2023-10-24T03:54:45Z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