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<sst xmlns="http://schemas.openxmlformats.org/spreadsheetml/2006/main" count="84">
  <si>
    <t>台山碧桂园盛世花园新建商品房销售价备案表（洋房）</t>
  </si>
  <si>
    <t>序号</t>
  </si>
  <si>
    <t>苑区</t>
  </si>
  <si>
    <t>楼栋</t>
  </si>
  <si>
    <t>房号</t>
  </si>
  <si>
    <t>建筑面积</t>
  </si>
  <si>
    <t>建筑面积单价</t>
  </si>
  <si>
    <t>建筑面积总价</t>
  </si>
  <si>
    <t>套内面积</t>
  </si>
  <si>
    <t>套内面积单价</t>
  </si>
  <si>
    <t>套内面积总价</t>
  </si>
  <si>
    <t>备注</t>
  </si>
  <si>
    <t>盛世花园</t>
  </si>
  <si>
    <t>13号楼</t>
  </si>
  <si>
    <t>201</t>
  </si>
  <si>
    <t>202</t>
  </si>
  <si>
    <t>203</t>
  </si>
  <si>
    <t>301</t>
  </si>
  <si>
    <t>302</t>
  </si>
  <si>
    <t>303</t>
  </si>
  <si>
    <t>401</t>
  </si>
  <si>
    <t>402</t>
  </si>
  <si>
    <t>403</t>
  </si>
  <si>
    <t>501</t>
  </si>
  <si>
    <t>502</t>
  </si>
  <si>
    <t>503</t>
  </si>
  <si>
    <t>601</t>
  </si>
  <si>
    <t>602</t>
  </si>
  <si>
    <t>603</t>
  </si>
  <si>
    <t>701</t>
  </si>
  <si>
    <t>702</t>
  </si>
  <si>
    <t>703</t>
  </si>
  <si>
    <t>801</t>
  </si>
  <si>
    <t>802</t>
  </si>
  <si>
    <t>803</t>
  </si>
  <si>
    <t>901</t>
  </si>
  <si>
    <t>902</t>
  </si>
  <si>
    <t>903</t>
  </si>
  <si>
    <t>1001</t>
  </si>
  <si>
    <t>1002</t>
  </si>
  <si>
    <t>1003</t>
  </si>
  <si>
    <t>1101</t>
  </si>
  <si>
    <t>1102</t>
  </si>
  <si>
    <t>1103</t>
  </si>
  <si>
    <t>1201</t>
  </si>
  <si>
    <t>1202</t>
  </si>
  <si>
    <t>1203</t>
  </si>
  <si>
    <t>1301</t>
  </si>
  <si>
    <t>1302</t>
  </si>
  <si>
    <t>1303</t>
  </si>
  <si>
    <t>1401</t>
  </si>
  <si>
    <t>1402</t>
  </si>
  <si>
    <t>1403</t>
  </si>
  <si>
    <t>1501</t>
  </si>
  <si>
    <t>1502</t>
  </si>
  <si>
    <t>1503</t>
  </si>
  <si>
    <t>1601</t>
  </si>
  <si>
    <t>1602</t>
  </si>
  <si>
    <t>1603</t>
  </si>
  <si>
    <t>1701</t>
  </si>
  <si>
    <t>1702</t>
  </si>
  <si>
    <t>1703</t>
  </si>
  <si>
    <t>1801</t>
  </si>
  <si>
    <t>1802</t>
  </si>
  <si>
    <t>1803</t>
  </si>
  <si>
    <t>1901</t>
  </si>
  <si>
    <t>1902</t>
  </si>
  <si>
    <t>1903</t>
  </si>
  <si>
    <t>2001</t>
  </si>
  <si>
    <t>2002</t>
  </si>
  <si>
    <t>2003</t>
  </si>
  <si>
    <t>2101</t>
  </si>
  <si>
    <t>2102</t>
  </si>
  <si>
    <t>2103</t>
  </si>
  <si>
    <t>2201</t>
  </si>
  <si>
    <t>2202</t>
  </si>
  <si>
    <t>2203</t>
  </si>
  <si>
    <t>2301</t>
  </si>
  <si>
    <t>2302</t>
  </si>
  <si>
    <t>2303</t>
  </si>
  <si>
    <t>2401</t>
  </si>
  <si>
    <t>2402</t>
  </si>
  <si>
    <t>2403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</si>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</sst>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五华碧桂园首期价单明细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4"/>
  <sheetViews>
    <sheetView tabSelected="1" workbookViewId="0">
      <selection activeCell="D4" sqref="D4"/>
    </sheetView>
  </sheetViews>
  <sheetFormatPr defaultColWidth="9" defaultRowHeight="13.5"/>
  <cols>
    <col min="7" max="7" width="14.375" customWidth="1"/>
    <col min="10" max="10" width="12.5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4.25" spans="1:11">
      <c r="A3" s="2"/>
      <c r="B3" s="2"/>
      <c r="C3" s="2"/>
      <c r="D3" s="2"/>
      <c r="E3" s="2"/>
      <c r="F3" s="2"/>
      <c r="G3" s="2"/>
      <c r="H3" s="3"/>
      <c r="I3" s="3"/>
      <c r="J3" s="3"/>
      <c r="K3" s="2"/>
    </row>
    <row r="4" ht="28.5" spans="1:1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ht="14.25" spans="1:11">
      <c r="A5" s="5">
        <v>1</v>
      </c>
      <c r="B5" s="6" t="s">
        <v>12</v>
      </c>
      <c r="C5" s="6" t="s">
        <v>13</v>
      </c>
      <c r="D5" s="6" t="s">
        <v>14</v>
      </c>
      <c r="E5" s="7">
        <v>120.7</v>
      </c>
      <c r="F5" s="8">
        <f t="shared" ref="F5:F68" si="0">G5/E5</f>
        <v>8947.33222866611</v>
      </c>
      <c r="G5" s="9">
        <v>1079943</v>
      </c>
      <c r="H5" s="7">
        <v>93.36</v>
      </c>
      <c r="I5" s="10">
        <f t="shared" ref="I5:I68" si="1">J5/H5</f>
        <v>11567.5128534704</v>
      </c>
      <c r="J5" s="9">
        <f t="shared" ref="J5:J68" si="2">G5</f>
        <v>1079943</v>
      </c>
      <c r="K5" s="5"/>
    </row>
    <row r="6" ht="14.25" spans="1:11">
      <c r="A6" s="5">
        <v>2</v>
      </c>
      <c r="B6" s="6" t="s">
        <v>12</v>
      </c>
      <c r="C6" s="6" t="s">
        <v>13</v>
      </c>
      <c r="D6" s="6" t="s">
        <v>15</v>
      </c>
      <c r="E6" s="7">
        <v>121.02</v>
      </c>
      <c r="F6" s="8">
        <f t="shared" si="0"/>
        <v>8202.29714096844</v>
      </c>
      <c r="G6" s="9">
        <v>992642</v>
      </c>
      <c r="H6" s="7">
        <v>93.61</v>
      </c>
      <c r="I6" s="10">
        <f t="shared" si="1"/>
        <v>10604.0166648862</v>
      </c>
      <c r="J6" s="9">
        <f t="shared" si="2"/>
        <v>992642</v>
      </c>
      <c r="K6" s="5"/>
    </row>
    <row r="7" ht="14.25" spans="1:11">
      <c r="A7" s="5">
        <v>3</v>
      </c>
      <c r="B7" s="6" t="s">
        <v>12</v>
      </c>
      <c r="C7" s="6" t="s">
        <v>13</v>
      </c>
      <c r="D7" s="6" t="s">
        <v>16</v>
      </c>
      <c r="E7" s="7">
        <v>110.29</v>
      </c>
      <c r="F7" s="8">
        <f t="shared" si="0"/>
        <v>8201.29658173905</v>
      </c>
      <c r="G7" s="9">
        <v>904521</v>
      </c>
      <c r="H7" s="7">
        <v>85.31</v>
      </c>
      <c r="I7" s="10">
        <f t="shared" si="1"/>
        <v>10602.7546594772</v>
      </c>
      <c r="J7" s="9">
        <f t="shared" si="2"/>
        <v>904521</v>
      </c>
      <c r="K7" s="5"/>
    </row>
    <row r="8" ht="14.25" spans="1:11">
      <c r="A8" s="5">
        <v>4</v>
      </c>
      <c r="B8" s="6" t="s">
        <v>12</v>
      </c>
      <c r="C8" s="6" t="s">
        <v>13</v>
      </c>
      <c r="D8" s="6" t="s">
        <v>17</v>
      </c>
      <c r="E8" s="7">
        <v>119.1</v>
      </c>
      <c r="F8" s="8">
        <f t="shared" si="0"/>
        <v>7542.80436607893</v>
      </c>
      <c r="G8" s="9">
        <v>898348</v>
      </c>
      <c r="H8" s="7">
        <v>92.13</v>
      </c>
      <c r="I8" s="10">
        <f t="shared" si="1"/>
        <v>9750.8737653316</v>
      </c>
      <c r="J8" s="9">
        <f t="shared" si="2"/>
        <v>898348</v>
      </c>
      <c r="K8" s="5"/>
    </row>
    <row r="9" ht="14.25" spans="1:11">
      <c r="A9" s="5">
        <v>5</v>
      </c>
      <c r="B9" s="6" t="s">
        <v>12</v>
      </c>
      <c r="C9" s="6" t="s">
        <v>13</v>
      </c>
      <c r="D9" s="6" t="s">
        <v>18</v>
      </c>
      <c r="E9" s="7">
        <v>119.42</v>
      </c>
      <c r="F9" s="8">
        <f t="shared" si="0"/>
        <v>7488.10082063306</v>
      </c>
      <c r="G9" s="9">
        <v>894229</v>
      </c>
      <c r="H9" s="7">
        <v>92.37</v>
      </c>
      <c r="I9" s="10">
        <f t="shared" si="1"/>
        <v>9680.94619465194</v>
      </c>
      <c r="J9" s="9">
        <f t="shared" si="2"/>
        <v>894229</v>
      </c>
      <c r="K9" s="5"/>
    </row>
    <row r="10" ht="14.25" spans="1:11">
      <c r="A10" s="5">
        <v>6</v>
      </c>
      <c r="B10" s="6" t="s">
        <v>12</v>
      </c>
      <c r="C10" s="6" t="s">
        <v>13</v>
      </c>
      <c r="D10" s="6" t="s">
        <v>19</v>
      </c>
      <c r="E10" s="7">
        <v>108.97</v>
      </c>
      <c r="F10" s="8">
        <f t="shared" si="0"/>
        <v>7488.09764155272</v>
      </c>
      <c r="G10" s="9">
        <v>815978</v>
      </c>
      <c r="H10" s="7">
        <v>84.29</v>
      </c>
      <c r="I10" s="10">
        <f t="shared" si="1"/>
        <v>9680.6026812196</v>
      </c>
      <c r="J10" s="9">
        <f t="shared" si="2"/>
        <v>815978</v>
      </c>
      <c r="K10" s="5"/>
    </row>
    <row r="11" ht="14.25" spans="1:11">
      <c r="A11" s="5">
        <v>7</v>
      </c>
      <c r="B11" s="6" t="s">
        <v>12</v>
      </c>
      <c r="C11" s="6" t="s">
        <v>13</v>
      </c>
      <c r="D11" s="6" t="s">
        <v>20</v>
      </c>
      <c r="E11" s="7">
        <v>119.1</v>
      </c>
      <c r="F11" s="8">
        <f t="shared" si="0"/>
        <v>7741.74643157011</v>
      </c>
      <c r="G11" s="9">
        <v>922042</v>
      </c>
      <c r="H11" s="7">
        <v>92.13</v>
      </c>
      <c r="I11" s="10">
        <f t="shared" si="1"/>
        <v>10008.0538369695</v>
      </c>
      <c r="J11" s="9">
        <f t="shared" si="2"/>
        <v>922042</v>
      </c>
      <c r="K11" s="5"/>
    </row>
    <row r="12" ht="14.25" spans="1:11">
      <c r="A12" s="5">
        <v>8</v>
      </c>
      <c r="B12" s="6" t="s">
        <v>12</v>
      </c>
      <c r="C12" s="6" t="s">
        <v>13</v>
      </c>
      <c r="D12" s="6" t="s">
        <v>21</v>
      </c>
      <c r="E12" s="7">
        <v>119.42</v>
      </c>
      <c r="F12" s="8">
        <f t="shared" si="0"/>
        <v>7488.10082063306</v>
      </c>
      <c r="G12" s="9">
        <v>894229</v>
      </c>
      <c r="H12" s="7">
        <v>92.37</v>
      </c>
      <c r="I12" s="10">
        <f t="shared" si="1"/>
        <v>9680.94619465194</v>
      </c>
      <c r="J12" s="9">
        <f t="shared" si="2"/>
        <v>894229</v>
      </c>
      <c r="K12" s="5"/>
    </row>
    <row r="13" ht="14.25" spans="1:11">
      <c r="A13" s="5">
        <v>9</v>
      </c>
      <c r="B13" s="6" t="s">
        <v>12</v>
      </c>
      <c r="C13" s="6" t="s">
        <v>13</v>
      </c>
      <c r="D13" s="6" t="s">
        <v>22</v>
      </c>
      <c r="E13" s="7">
        <v>108.97</v>
      </c>
      <c r="F13" s="8">
        <f t="shared" si="0"/>
        <v>7488.09764155272</v>
      </c>
      <c r="G13" s="9">
        <v>815978</v>
      </c>
      <c r="H13" s="7">
        <v>84.29</v>
      </c>
      <c r="I13" s="10">
        <f t="shared" si="1"/>
        <v>9680.6026812196</v>
      </c>
      <c r="J13" s="9">
        <f t="shared" si="2"/>
        <v>815978</v>
      </c>
      <c r="K13" s="5"/>
    </row>
    <row r="14" ht="14.25" spans="1:11">
      <c r="A14" s="5">
        <v>10</v>
      </c>
      <c r="B14" s="6" t="s">
        <v>12</v>
      </c>
      <c r="C14" s="6" t="s">
        <v>13</v>
      </c>
      <c r="D14" s="6" t="s">
        <v>23</v>
      </c>
      <c r="E14" s="7">
        <v>119.1</v>
      </c>
      <c r="F14" s="8">
        <f t="shared" si="0"/>
        <v>8288.83291351805</v>
      </c>
      <c r="G14" s="9">
        <v>987200</v>
      </c>
      <c r="H14" s="7">
        <v>92.13</v>
      </c>
      <c r="I14" s="10">
        <f t="shared" si="1"/>
        <v>10715.2936068599</v>
      </c>
      <c r="J14" s="9">
        <f t="shared" si="2"/>
        <v>987200</v>
      </c>
      <c r="K14" s="5"/>
    </row>
    <row r="15" ht="14.25" spans="1:11">
      <c r="A15" s="5">
        <v>11</v>
      </c>
      <c r="B15" s="6" t="s">
        <v>12</v>
      </c>
      <c r="C15" s="6" t="s">
        <v>13</v>
      </c>
      <c r="D15" s="6" t="s">
        <v>24</v>
      </c>
      <c r="E15" s="7">
        <v>119.42</v>
      </c>
      <c r="F15" s="8">
        <f t="shared" si="0"/>
        <v>7791.48383855301</v>
      </c>
      <c r="G15" s="9">
        <v>930459</v>
      </c>
      <c r="H15" s="7">
        <v>92.37</v>
      </c>
      <c r="I15" s="10">
        <f t="shared" si="1"/>
        <v>10073.173108152</v>
      </c>
      <c r="J15" s="9">
        <f t="shared" si="2"/>
        <v>930459</v>
      </c>
      <c r="K15" s="5"/>
    </row>
    <row r="16" ht="14.25" spans="1:11">
      <c r="A16" s="5">
        <v>12</v>
      </c>
      <c r="B16" s="6" t="s">
        <v>12</v>
      </c>
      <c r="C16" s="6" t="s">
        <v>13</v>
      </c>
      <c r="D16" s="6" t="s">
        <v>25</v>
      </c>
      <c r="E16" s="7">
        <v>108.97</v>
      </c>
      <c r="F16" s="8">
        <f t="shared" si="0"/>
        <v>7841.22235477654</v>
      </c>
      <c r="G16" s="9">
        <v>854458</v>
      </c>
      <c r="H16" s="7">
        <v>84.29</v>
      </c>
      <c r="I16" s="10">
        <f t="shared" si="1"/>
        <v>10137.1218412623</v>
      </c>
      <c r="J16" s="9">
        <f t="shared" si="2"/>
        <v>854458</v>
      </c>
      <c r="K16" s="5"/>
    </row>
    <row r="17" ht="14.25" spans="1:11">
      <c r="A17" s="5">
        <v>13</v>
      </c>
      <c r="B17" s="6" t="s">
        <v>12</v>
      </c>
      <c r="C17" s="6" t="s">
        <v>13</v>
      </c>
      <c r="D17" s="6" t="s">
        <v>26</v>
      </c>
      <c r="E17" s="7">
        <v>119.1</v>
      </c>
      <c r="F17" s="8">
        <f t="shared" si="0"/>
        <v>8338.56423173804</v>
      </c>
      <c r="G17" s="9">
        <v>993123</v>
      </c>
      <c r="H17" s="7">
        <v>92.13</v>
      </c>
      <c r="I17" s="10">
        <f t="shared" si="1"/>
        <v>10779.5831976555</v>
      </c>
      <c r="J17" s="9">
        <f t="shared" si="2"/>
        <v>993123</v>
      </c>
      <c r="K17" s="5"/>
    </row>
    <row r="18" ht="14.25" spans="1:11">
      <c r="A18" s="5">
        <v>14</v>
      </c>
      <c r="B18" s="6" t="s">
        <v>12</v>
      </c>
      <c r="C18" s="6" t="s">
        <v>13</v>
      </c>
      <c r="D18" s="6" t="s">
        <v>27</v>
      </c>
      <c r="E18" s="7">
        <v>119.42</v>
      </c>
      <c r="F18" s="8">
        <f t="shared" si="0"/>
        <v>7841.2242505443</v>
      </c>
      <c r="G18" s="9">
        <v>936399</v>
      </c>
      <c r="H18" s="7">
        <v>92.37</v>
      </c>
      <c r="I18" s="10">
        <f t="shared" si="1"/>
        <v>10137.4797012017</v>
      </c>
      <c r="J18" s="9">
        <f t="shared" si="2"/>
        <v>936399</v>
      </c>
      <c r="K18" s="5"/>
    </row>
    <row r="19" ht="14.25" spans="1:11">
      <c r="A19" s="5">
        <v>15</v>
      </c>
      <c r="B19" s="6" t="s">
        <v>12</v>
      </c>
      <c r="C19" s="6" t="s">
        <v>13</v>
      </c>
      <c r="D19" s="6" t="s">
        <v>28</v>
      </c>
      <c r="E19" s="7">
        <v>108.97</v>
      </c>
      <c r="F19" s="8">
        <f t="shared" si="0"/>
        <v>7890.95163806552</v>
      </c>
      <c r="G19" s="9">
        <v>859877</v>
      </c>
      <c r="H19" s="7">
        <v>84.29</v>
      </c>
      <c r="I19" s="10">
        <f t="shared" si="1"/>
        <v>10201.4117926207</v>
      </c>
      <c r="J19" s="9">
        <f t="shared" si="2"/>
        <v>859877</v>
      </c>
      <c r="K19" s="5"/>
    </row>
    <row r="20" ht="14.25" spans="1:11">
      <c r="A20" s="5">
        <v>16</v>
      </c>
      <c r="B20" s="6" t="s">
        <v>12</v>
      </c>
      <c r="C20" s="6" t="s">
        <v>13</v>
      </c>
      <c r="D20" s="6" t="s">
        <v>29</v>
      </c>
      <c r="E20" s="7">
        <v>119.1</v>
      </c>
      <c r="F20" s="8">
        <f t="shared" si="0"/>
        <v>8388.30394626364</v>
      </c>
      <c r="G20" s="9">
        <v>999047</v>
      </c>
      <c r="H20" s="7">
        <v>92.13</v>
      </c>
      <c r="I20" s="10">
        <f t="shared" si="1"/>
        <v>10843.8836426788</v>
      </c>
      <c r="J20" s="9">
        <f t="shared" si="2"/>
        <v>999047</v>
      </c>
      <c r="K20" s="5"/>
    </row>
    <row r="21" ht="14.25" spans="1:11">
      <c r="A21" s="5">
        <v>17</v>
      </c>
      <c r="B21" s="6" t="s">
        <v>12</v>
      </c>
      <c r="C21" s="6" t="s">
        <v>13</v>
      </c>
      <c r="D21" s="6" t="s">
        <v>30</v>
      </c>
      <c r="E21" s="7">
        <v>119.42</v>
      </c>
      <c r="F21" s="8">
        <f t="shared" si="0"/>
        <v>7890.95628872886</v>
      </c>
      <c r="G21" s="9">
        <v>942338</v>
      </c>
      <c r="H21" s="7">
        <v>92.37</v>
      </c>
      <c r="I21" s="10">
        <f t="shared" si="1"/>
        <v>10201.7754682256</v>
      </c>
      <c r="J21" s="9">
        <f t="shared" si="2"/>
        <v>942338</v>
      </c>
      <c r="K21" s="5"/>
    </row>
    <row r="22" ht="14.25" spans="1:11">
      <c r="A22" s="5">
        <v>18</v>
      </c>
      <c r="B22" s="6" t="s">
        <v>12</v>
      </c>
      <c r="C22" s="6" t="s">
        <v>13</v>
      </c>
      <c r="D22" s="6" t="s">
        <v>31</v>
      </c>
      <c r="E22" s="7">
        <v>108.97</v>
      </c>
      <c r="F22" s="8">
        <f t="shared" si="0"/>
        <v>7940.69009819216</v>
      </c>
      <c r="G22" s="9">
        <v>865297</v>
      </c>
      <c r="H22" s="7">
        <v>84.29</v>
      </c>
      <c r="I22" s="10">
        <f t="shared" si="1"/>
        <v>10265.7136077827</v>
      </c>
      <c r="J22" s="9">
        <f t="shared" si="2"/>
        <v>865297</v>
      </c>
      <c r="K22" s="5"/>
    </row>
    <row r="23" ht="14.25" spans="1:11">
      <c r="A23" s="5">
        <v>19</v>
      </c>
      <c r="B23" s="6" t="s">
        <v>12</v>
      </c>
      <c r="C23" s="6" t="s">
        <v>13</v>
      </c>
      <c r="D23" s="6" t="s">
        <v>32</v>
      </c>
      <c r="E23" s="7">
        <v>119.1</v>
      </c>
      <c r="F23" s="8">
        <f t="shared" si="0"/>
        <v>8438.03526448363</v>
      </c>
      <c r="G23" s="9">
        <v>1004970</v>
      </c>
      <c r="H23" s="7">
        <v>92.13</v>
      </c>
      <c r="I23" s="10">
        <f t="shared" si="1"/>
        <v>10908.1732334744</v>
      </c>
      <c r="J23" s="9">
        <f t="shared" si="2"/>
        <v>1004970</v>
      </c>
      <c r="K23" s="5"/>
    </row>
    <row r="24" ht="14.25" spans="1:11">
      <c r="A24" s="5">
        <v>20</v>
      </c>
      <c r="B24" s="6" t="s">
        <v>12</v>
      </c>
      <c r="C24" s="6" t="s">
        <v>13</v>
      </c>
      <c r="D24" s="6" t="s">
        <v>33</v>
      </c>
      <c r="E24" s="7">
        <v>119.42</v>
      </c>
      <c r="F24" s="8">
        <f t="shared" si="0"/>
        <v>7940.68832691342</v>
      </c>
      <c r="G24" s="9">
        <v>948277</v>
      </c>
      <c r="H24" s="7">
        <v>92.37</v>
      </c>
      <c r="I24" s="10">
        <f t="shared" si="1"/>
        <v>10266.0712352495</v>
      </c>
      <c r="J24" s="9">
        <f t="shared" si="2"/>
        <v>948277</v>
      </c>
      <c r="K24" s="5"/>
    </row>
    <row r="25" ht="14.25" spans="1:11">
      <c r="A25" s="5">
        <v>21</v>
      </c>
      <c r="B25" s="6" t="s">
        <v>12</v>
      </c>
      <c r="C25" s="6" t="s">
        <v>13</v>
      </c>
      <c r="D25" s="6" t="s">
        <v>34</v>
      </c>
      <c r="E25" s="7">
        <v>108.97</v>
      </c>
      <c r="F25" s="8">
        <f t="shared" si="0"/>
        <v>7990.4285583188</v>
      </c>
      <c r="G25" s="9">
        <v>870717</v>
      </c>
      <c r="H25" s="7">
        <v>84.29</v>
      </c>
      <c r="I25" s="10">
        <f t="shared" si="1"/>
        <v>10330.0154229446</v>
      </c>
      <c r="J25" s="9">
        <f t="shared" si="2"/>
        <v>870717</v>
      </c>
      <c r="K25" s="5"/>
    </row>
    <row r="26" ht="14.25" spans="1:11">
      <c r="A26" s="5">
        <v>22</v>
      </c>
      <c r="B26" s="6" t="s">
        <v>12</v>
      </c>
      <c r="C26" s="6" t="s">
        <v>13</v>
      </c>
      <c r="D26" s="6" t="s">
        <v>35</v>
      </c>
      <c r="E26" s="7">
        <v>119.1</v>
      </c>
      <c r="F26" s="8">
        <f t="shared" si="0"/>
        <v>8487.77497900924</v>
      </c>
      <c r="G26" s="9">
        <v>1010894</v>
      </c>
      <c r="H26" s="7">
        <v>92.13</v>
      </c>
      <c r="I26" s="10">
        <f t="shared" si="1"/>
        <v>10972.4736784978</v>
      </c>
      <c r="J26" s="9">
        <f t="shared" si="2"/>
        <v>1010894</v>
      </c>
      <c r="K26" s="5"/>
    </row>
    <row r="27" ht="14.25" spans="1:11">
      <c r="A27" s="5">
        <v>23</v>
      </c>
      <c r="B27" s="6" t="s">
        <v>12</v>
      </c>
      <c r="C27" s="6" t="s">
        <v>13</v>
      </c>
      <c r="D27" s="6" t="s">
        <v>36</v>
      </c>
      <c r="E27" s="7">
        <v>119.42</v>
      </c>
      <c r="F27" s="8">
        <f t="shared" si="0"/>
        <v>7990.42873890471</v>
      </c>
      <c r="G27" s="9">
        <v>954217</v>
      </c>
      <c r="H27" s="7">
        <v>92.37</v>
      </c>
      <c r="I27" s="10">
        <f t="shared" si="1"/>
        <v>10330.3778282992</v>
      </c>
      <c r="J27" s="9">
        <f t="shared" si="2"/>
        <v>954217</v>
      </c>
      <c r="K27" s="5"/>
    </row>
    <row r="28" ht="14.25" spans="1:11">
      <c r="A28" s="5">
        <v>24</v>
      </c>
      <c r="B28" s="6" t="s">
        <v>12</v>
      </c>
      <c r="C28" s="6" t="s">
        <v>13</v>
      </c>
      <c r="D28" s="6" t="s">
        <v>37</v>
      </c>
      <c r="E28" s="7">
        <v>108.97</v>
      </c>
      <c r="F28" s="8">
        <f t="shared" si="0"/>
        <v>8040.16701844544</v>
      </c>
      <c r="G28" s="9">
        <v>876137</v>
      </c>
      <c r="H28" s="7">
        <v>84.29</v>
      </c>
      <c r="I28" s="10">
        <f t="shared" si="1"/>
        <v>10394.3172381065</v>
      </c>
      <c r="J28" s="9">
        <f t="shared" si="2"/>
        <v>876137</v>
      </c>
      <c r="K28" s="5"/>
    </row>
    <row r="29" ht="14.25" spans="1:11">
      <c r="A29" s="5">
        <v>25</v>
      </c>
      <c r="B29" s="6" t="s">
        <v>12</v>
      </c>
      <c r="C29" s="6" t="s">
        <v>13</v>
      </c>
      <c r="D29" s="6" t="s">
        <v>38</v>
      </c>
      <c r="E29" s="7">
        <v>119.1</v>
      </c>
      <c r="F29" s="8">
        <f t="shared" si="0"/>
        <v>8537.50629722922</v>
      </c>
      <c r="G29" s="9">
        <v>1016817</v>
      </c>
      <c r="H29" s="7">
        <v>92.13</v>
      </c>
      <c r="I29" s="10">
        <f t="shared" si="1"/>
        <v>11036.7632692934</v>
      </c>
      <c r="J29" s="9">
        <f t="shared" si="2"/>
        <v>1016817</v>
      </c>
      <c r="K29" s="5"/>
    </row>
    <row r="30" ht="14.25" spans="1:11">
      <c r="A30" s="5">
        <v>26</v>
      </c>
      <c r="B30" s="6" t="s">
        <v>12</v>
      </c>
      <c r="C30" s="6" t="s">
        <v>13</v>
      </c>
      <c r="D30" s="6" t="s">
        <v>39</v>
      </c>
      <c r="E30" s="7">
        <v>119.42</v>
      </c>
      <c r="F30" s="8">
        <f t="shared" si="0"/>
        <v>8040.16077708926</v>
      </c>
      <c r="G30" s="9">
        <v>960156</v>
      </c>
      <c r="H30" s="7">
        <v>92.37</v>
      </c>
      <c r="I30" s="10">
        <f t="shared" si="1"/>
        <v>10394.6735953232</v>
      </c>
      <c r="J30" s="9">
        <f t="shared" si="2"/>
        <v>960156</v>
      </c>
      <c r="K30" s="5"/>
    </row>
    <row r="31" ht="14.25" spans="1:11">
      <c r="A31" s="5">
        <v>27</v>
      </c>
      <c r="B31" s="6" t="s">
        <v>12</v>
      </c>
      <c r="C31" s="6" t="s">
        <v>13</v>
      </c>
      <c r="D31" s="6" t="s">
        <v>40</v>
      </c>
      <c r="E31" s="7">
        <v>108.97</v>
      </c>
      <c r="F31" s="8">
        <f t="shared" si="0"/>
        <v>8089.89630173442</v>
      </c>
      <c r="G31" s="9">
        <v>881556</v>
      </c>
      <c r="H31" s="7">
        <v>84.29</v>
      </c>
      <c r="I31" s="10">
        <f t="shared" si="1"/>
        <v>10458.6071894649</v>
      </c>
      <c r="J31" s="9">
        <f t="shared" si="2"/>
        <v>881556</v>
      </c>
      <c r="K31" s="5"/>
    </row>
    <row r="32" ht="14.25" spans="1:11">
      <c r="A32" s="5">
        <v>28</v>
      </c>
      <c r="B32" s="6" t="s">
        <v>12</v>
      </c>
      <c r="C32" s="6" t="s">
        <v>13</v>
      </c>
      <c r="D32" s="6" t="s">
        <v>41</v>
      </c>
      <c r="E32" s="7">
        <v>119.1</v>
      </c>
      <c r="F32" s="8">
        <f t="shared" si="0"/>
        <v>8587.24601175483</v>
      </c>
      <c r="G32" s="9">
        <v>1022741</v>
      </c>
      <c r="H32" s="7">
        <v>92.13</v>
      </c>
      <c r="I32" s="10">
        <f t="shared" si="1"/>
        <v>11101.0637143167</v>
      </c>
      <c r="J32" s="9">
        <f t="shared" si="2"/>
        <v>1022741</v>
      </c>
      <c r="K32" s="5"/>
    </row>
    <row r="33" ht="14.25" spans="1:11">
      <c r="A33" s="5">
        <v>29</v>
      </c>
      <c r="B33" s="6" t="s">
        <v>12</v>
      </c>
      <c r="C33" s="6" t="s">
        <v>13</v>
      </c>
      <c r="D33" s="6" t="s">
        <v>42</v>
      </c>
      <c r="E33" s="7">
        <v>119.42</v>
      </c>
      <c r="F33" s="8">
        <f t="shared" si="0"/>
        <v>8089.89281527382</v>
      </c>
      <c r="G33" s="9">
        <v>966095</v>
      </c>
      <c r="H33" s="7">
        <v>92.37</v>
      </c>
      <c r="I33" s="10">
        <f t="shared" si="1"/>
        <v>10458.9693623471</v>
      </c>
      <c r="J33" s="9">
        <f t="shared" si="2"/>
        <v>966095</v>
      </c>
      <c r="K33" s="5"/>
    </row>
    <row r="34" ht="14.25" spans="1:11">
      <c r="A34" s="5">
        <v>30</v>
      </c>
      <c r="B34" s="6" t="s">
        <v>12</v>
      </c>
      <c r="C34" s="6" t="s">
        <v>13</v>
      </c>
      <c r="D34" s="6" t="s">
        <v>43</v>
      </c>
      <c r="E34" s="7">
        <v>108.97</v>
      </c>
      <c r="F34" s="8">
        <f t="shared" si="0"/>
        <v>8139.63476186106</v>
      </c>
      <c r="G34" s="9">
        <v>886976</v>
      </c>
      <c r="H34" s="7">
        <v>84.29</v>
      </c>
      <c r="I34" s="10">
        <f t="shared" si="1"/>
        <v>10522.9090046269</v>
      </c>
      <c r="J34" s="9">
        <f t="shared" si="2"/>
        <v>886976</v>
      </c>
      <c r="K34" s="5"/>
    </row>
    <row r="35" ht="14.25" spans="1:11">
      <c r="A35" s="5">
        <v>31</v>
      </c>
      <c r="B35" s="6" t="s">
        <v>12</v>
      </c>
      <c r="C35" s="6" t="s">
        <v>13</v>
      </c>
      <c r="D35" s="6" t="s">
        <v>44</v>
      </c>
      <c r="E35" s="7">
        <v>119.1</v>
      </c>
      <c r="F35" s="8">
        <f t="shared" si="0"/>
        <v>8636.97732997481</v>
      </c>
      <c r="G35" s="9">
        <v>1028664</v>
      </c>
      <c r="H35" s="7">
        <v>92.13</v>
      </c>
      <c r="I35" s="10">
        <f t="shared" si="1"/>
        <v>11165.3533051123</v>
      </c>
      <c r="J35" s="9">
        <f t="shared" si="2"/>
        <v>1028664</v>
      </c>
      <c r="K35" s="5"/>
    </row>
    <row r="36" ht="14.25" spans="1:11">
      <c r="A36" s="5">
        <v>32</v>
      </c>
      <c r="B36" s="6" t="s">
        <v>12</v>
      </c>
      <c r="C36" s="6" t="s">
        <v>13</v>
      </c>
      <c r="D36" s="6" t="s">
        <v>45</v>
      </c>
      <c r="E36" s="7">
        <v>119.42</v>
      </c>
      <c r="F36" s="8">
        <f t="shared" si="0"/>
        <v>8139.63322726511</v>
      </c>
      <c r="G36" s="9">
        <v>972035</v>
      </c>
      <c r="H36" s="7">
        <v>92.37</v>
      </c>
      <c r="I36" s="10">
        <f t="shared" si="1"/>
        <v>10523.2759553968</v>
      </c>
      <c r="J36" s="9">
        <f t="shared" si="2"/>
        <v>972035</v>
      </c>
      <c r="K36" s="5"/>
    </row>
    <row r="37" ht="14.25" spans="1:11">
      <c r="A37" s="5">
        <v>33</v>
      </c>
      <c r="B37" s="6" t="s">
        <v>12</v>
      </c>
      <c r="C37" s="6" t="s">
        <v>13</v>
      </c>
      <c r="D37" s="6" t="s">
        <v>46</v>
      </c>
      <c r="E37" s="7">
        <v>108.97</v>
      </c>
      <c r="F37" s="8">
        <f t="shared" si="0"/>
        <v>8189.36404515004</v>
      </c>
      <c r="G37" s="9">
        <v>892395</v>
      </c>
      <c r="H37" s="7">
        <v>84.29</v>
      </c>
      <c r="I37" s="10">
        <f t="shared" si="1"/>
        <v>10587.1989559853</v>
      </c>
      <c r="J37" s="9">
        <f t="shared" si="2"/>
        <v>892395</v>
      </c>
      <c r="K37" s="5"/>
    </row>
    <row r="38" ht="14.25" spans="1:11">
      <c r="A38" s="5">
        <v>34</v>
      </c>
      <c r="B38" s="6" t="s">
        <v>12</v>
      </c>
      <c r="C38" s="6" t="s">
        <v>13</v>
      </c>
      <c r="D38" s="6" t="s">
        <v>47</v>
      </c>
      <c r="E38" s="7">
        <v>119.1</v>
      </c>
      <c r="F38" s="8">
        <f t="shared" si="0"/>
        <v>8686.7086481948</v>
      </c>
      <c r="G38" s="9">
        <v>1034587</v>
      </c>
      <c r="H38" s="7">
        <v>92.13</v>
      </c>
      <c r="I38" s="10">
        <f t="shared" si="1"/>
        <v>11229.642895908</v>
      </c>
      <c r="J38" s="9">
        <f t="shared" si="2"/>
        <v>1034587</v>
      </c>
      <c r="K38" s="5"/>
    </row>
    <row r="39" ht="14.25" spans="1:11">
      <c r="A39" s="5">
        <v>35</v>
      </c>
      <c r="B39" s="6" t="s">
        <v>12</v>
      </c>
      <c r="C39" s="6" t="s">
        <v>13</v>
      </c>
      <c r="D39" s="6" t="s">
        <v>48</v>
      </c>
      <c r="E39" s="7">
        <v>119.42</v>
      </c>
      <c r="F39" s="8">
        <f t="shared" si="0"/>
        <v>8189.36526544967</v>
      </c>
      <c r="G39" s="9">
        <v>977974</v>
      </c>
      <c r="H39" s="7">
        <v>92.37</v>
      </c>
      <c r="I39" s="10">
        <f t="shared" si="1"/>
        <v>10587.5717224207</v>
      </c>
      <c r="J39" s="9">
        <f t="shared" si="2"/>
        <v>977974</v>
      </c>
      <c r="K39" s="5"/>
    </row>
    <row r="40" ht="14.25" spans="1:11">
      <c r="A40" s="5">
        <v>36</v>
      </c>
      <c r="B40" s="6" t="s">
        <v>12</v>
      </c>
      <c r="C40" s="6" t="s">
        <v>13</v>
      </c>
      <c r="D40" s="6" t="s">
        <v>49</v>
      </c>
      <c r="E40" s="7">
        <v>108.97</v>
      </c>
      <c r="F40" s="8">
        <f t="shared" si="0"/>
        <v>8239.10250527668</v>
      </c>
      <c r="G40" s="9">
        <v>897815</v>
      </c>
      <c r="H40" s="7">
        <v>84.29</v>
      </c>
      <c r="I40" s="10">
        <f t="shared" si="1"/>
        <v>10651.5007711472</v>
      </c>
      <c r="J40" s="9">
        <f t="shared" si="2"/>
        <v>897815</v>
      </c>
      <c r="K40" s="5"/>
    </row>
    <row r="41" ht="14.25" spans="1:11">
      <c r="A41" s="5">
        <v>37</v>
      </c>
      <c r="B41" s="6" t="s">
        <v>12</v>
      </c>
      <c r="C41" s="6" t="s">
        <v>13</v>
      </c>
      <c r="D41" s="6" t="s">
        <v>50</v>
      </c>
      <c r="E41" s="7">
        <v>119.1</v>
      </c>
      <c r="F41" s="8">
        <f t="shared" si="0"/>
        <v>8487.77497900924</v>
      </c>
      <c r="G41" s="9">
        <v>1010894</v>
      </c>
      <c r="H41" s="7">
        <v>92.13</v>
      </c>
      <c r="I41" s="10">
        <f t="shared" si="1"/>
        <v>10972.4736784978</v>
      </c>
      <c r="J41" s="9">
        <f t="shared" si="2"/>
        <v>1010894</v>
      </c>
      <c r="K41" s="5"/>
    </row>
    <row r="42" ht="14.25" spans="1:11">
      <c r="A42" s="5">
        <v>38</v>
      </c>
      <c r="B42" s="6" t="s">
        <v>12</v>
      </c>
      <c r="C42" s="6" t="s">
        <v>13</v>
      </c>
      <c r="D42" s="6" t="s">
        <v>51</v>
      </c>
      <c r="E42" s="7">
        <v>119.42</v>
      </c>
      <c r="F42" s="8">
        <f t="shared" si="0"/>
        <v>7990.42873890471</v>
      </c>
      <c r="G42" s="9">
        <v>954217</v>
      </c>
      <c r="H42" s="7">
        <v>92.37</v>
      </c>
      <c r="I42" s="10">
        <f t="shared" si="1"/>
        <v>10330.3778282992</v>
      </c>
      <c r="J42" s="9">
        <f t="shared" si="2"/>
        <v>954217</v>
      </c>
      <c r="K42" s="5"/>
    </row>
    <row r="43" ht="14.25" spans="1:11">
      <c r="A43" s="5">
        <v>39</v>
      </c>
      <c r="B43" s="6" t="s">
        <v>12</v>
      </c>
      <c r="C43" s="6" t="s">
        <v>13</v>
      </c>
      <c r="D43" s="6" t="s">
        <v>52</v>
      </c>
      <c r="E43" s="7">
        <v>108.97</v>
      </c>
      <c r="F43" s="8">
        <f t="shared" si="0"/>
        <v>8040.16701844544</v>
      </c>
      <c r="G43" s="9">
        <v>876137</v>
      </c>
      <c r="H43" s="7">
        <v>84.29</v>
      </c>
      <c r="I43" s="10">
        <f t="shared" si="1"/>
        <v>10394.3172381065</v>
      </c>
      <c r="J43" s="9">
        <f t="shared" si="2"/>
        <v>876137</v>
      </c>
      <c r="K43" s="5"/>
    </row>
    <row r="44" ht="14.25" spans="1:11">
      <c r="A44" s="5">
        <v>40</v>
      </c>
      <c r="B44" s="6" t="s">
        <v>12</v>
      </c>
      <c r="C44" s="6" t="s">
        <v>13</v>
      </c>
      <c r="D44" s="6" t="s">
        <v>53</v>
      </c>
      <c r="E44" s="7">
        <v>119.1</v>
      </c>
      <c r="F44" s="8">
        <f t="shared" si="0"/>
        <v>8736.4483627204</v>
      </c>
      <c r="G44" s="9">
        <v>1040511</v>
      </c>
      <c r="H44" s="7">
        <v>92.13</v>
      </c>
      <c r="I44" s="10">
        <f t="shared" si="1"/>
        <v>11293.9433409313</v>
      </c>
      <c r="J44" s="9">
        <f t="shared" si="2"/>
        <v>1040511</v>
      </c>
      <c r="K44" s="5"/>
    </row>
    <row r="45" ht="14.25" spans="1:11">
      <c r="A45" s="5">
        <v>41</v>
      </c>
      <c r="B45" s="6" t="s">
        <v>12</v>
      </c>
      <c r="C45" s="6" t="s">
        <v>13</v>
      </c>
      <c r="D45" s="6" t="s">
        <v>54</v>
      </c>
      <c r="E45" s="7">
        <v>119.42</v>
      </c>
      <c r="F45" s="8">
        <f t="shared" si="0"/>
        <v>8239.09730363423</v>
      </c>
      <c r="G45" s="9">
        <v>983913</v>
      </c>
      <c r="H45" s="7">
        <v>92.37</v>
      </c>
      <c r="I45" s="10">
        <f t="shared" si="1"/>
        <v>10651.8674894446</v>
      </c>
      <c r="J45" s="9">
        <f t="shared" si="2"/>
        <v>983913</v>
      </c>
      <c r="K45" s="5"/>
    </row>
    <row r="46" ht="14.25" spans="1:11">
      <c r="A46" s="5">
        <v>42</v>
      </c>
      <c r="B46" s="6" t="s">
        <v>12</v>
      </c>
      <c r="C46" s="6" t="s">
        <v>13</v>
      </c>
      <c r="D46" s="6" t="s">
        <v>55</v>
      </c>
      <c r="E46" s="7">
        <v>108.97</v>
      </c>
      <c r="F46" s="8">
        <f t="shared" si="0"/>
        <v>8288.83178856566</v>
      </c>
      <c r="G46" s="9">
        <v>903234</v>
      </c>
      <c r="H46" s="7">
        <v>84.29</v>
      </c>
      <c r="I46" s="10">
        <f t="shared" si="1"/>
        <v>10715.7907225056</v>
      </c>
      <c r="J46" s="9">
        <f t="shared" si="2"/>
        <v>903234</v>
      </c>
      <c r="K46" s="5"/>
    </row>
    <row r="47" ht="14.25" spans="1:11">
      <c r="A47" s="5">
        <v>43</v>
      </c>
      <c r="B47" s="6" t="s">
        <v>12</v>
      </c>
      <c r="C47" s="6" t="s">
        <v>13</v>
      </c>
      <c r="D47" s="6" t="s">
        <v>56</v>
      </c>
      <c r="E47" s="7">
        <v>119.1</v>
      </c>
      <c r="F47" s="8">
        <f t="shared" si="0"/>
        <v>8786.17968094039</v>
      </c>
      <c r="G47" s="9">
        <v>1046434</v>
      </c>
      <c r="H47" s="7">
        <v>92.13</v>
      </c>
      <c r="I47" s="10">
        <f t="shared" si="1"/>
        <v>11358.2329317269</v>
      </c>
      <c r="J47" s="9">
        <f t="shared" si="2"/>
        <v>1046434</v>
      </c>
      <c r="K47" s="5"/>
    </row>
    <row r="48" ht="14.25" spans="1:11">
      <c r="A48" s="5">
        <v>44</v>
      </c>
      <c r="B48" s="6" t="s">
        <v>12</v>
      </c>
      <c r="C48" s="6" t="s">
        <v>13</v>
      </c>
      <c r="D48" s="6" t="s">
        <v>57</v>
      </c>
      <c r="E48" s="7">
        <v>119.42</v>
      </c>
      <c r="F48" s="8">
        <f t="shared" si="0"/>
        <v>8288.83771562552</v>
      </c>
      <c r="G48" s="9">
        <v>989853</v>
      </c>
      <c r="H48" s="7">
        <v>92.37</v>
      </c>
      <c r="I48" s="10">
        <f t="shared" si="1"/>
        <v>10716.1740824943</v>
      </c>
      <c r="J48" s="9">
        <f t="shared" si="2"/>
        <v>989853</v>
      </c>
      <c r="K48" s="5"/>
    </row>
    <row r="49" ht="14.25" spans="1:11">
      <c r="A49" s="5">
        <v>45</v>
      </c>
      <c r="B49" s="6" t="s">
        <v>12</v>
      </c>
      <c r="C49" s="6" t="s">
        <v>13</v>
      </c>
      <c r="D49" s="6" t="s">
        <v>58</v>
      </c>
      <c r="E49" s="7">
        <v>108.97</v>
      </c>
      <c r="F49" s="8">
        <f t="shared" si="0"/>
        <v>8338.5702486923</v>
      </c>
      <c r="G49" s="9">
        <v>908654</v>
      </c>
      <c r="H49" s="7">
        <v>84.29</v>
      </c>
      <c r="I49" s="10">
        <f t="shared" si="1"/>
        <v>10780.0925376676</v>
      </c>
      <c r="J49" s="9">
        <f t="shared" si="2"/>
        <v>908654</v>
      </c>
      <c r="K49" s="5"/>
    </row>
    <row r="50" ht="14.25" spans="1:11">
      <c r="A50" s="5">
        <v>46</v>
      </c>
      <c r="B50" s="6" t="s">
        <v>12</v>
      </c>
      <c r="C50" s="6" t="s">
        <v>13</v>
      </c>
      <c r="D50" s="6" t="s">
        <v>59</v>
      </c>
      <c r="E50" s="7">
        <v>119.1</v>
      </c>
      <c r="F50" s="8">
        <f t="shared" si="0"/>
        <v>8835.91939546599</v>
      </c>
      <c r="G50" s="9">
        <v>1052358</v>
      </c>
      <c r="H50" s="7">
        <v>92.13</v>
      </c>
      <c r="I50" s="10">
        <f t="shared" si="1"/>
        <v>11422.5333767502</v>
      </c>
      <c r="J50" s="9">
        <f t="shared" si="2"/>
        <v>1052358</v>
      </c>
      <c r="K50" s="5"/>
    </row>
    <row r="51" ht="14.25" spans="1:11">
      <c r="A51" s="5">
        <v>47</v>
      </c>
      <c r="B51" s="6" t="s">
        <v>12</v>
      </c>
      <c r="C51" s="6" t="s">
        <v>13</v>
      </c>
      <c r="D51" s="6" t="s">
        <v>60</v>
      </c>
      <c r="E51" s="7">
        <v>119.42</v>
      </c>
      <c r="F51" s="8">
        <f t="shared" si="0"/>
        <v>8338.56975381008</v>
      </c>
      <c r="G51" s="9">
        <v>995792</v>
      </c>
      <c r="H51" s="7">
        <v>92.37</v>
      </c>
      <c r="I51" s="10">
        <f t="shared" si="1"/>
        <v>10780.4698495182</v>
      </c>
      <c r="J51" s="9">
        <f t="shared" si="2"/>
        <v>995792</v>
      </c>
      <c r="K51" s="5"/>
    </row>
    <row r="52" ht="14.25" spans="1:11">
      <c r="A52" s="5">
        <v>48</v>
      </c>
      <c r="B52" s="6" t="s">
        <v>12</v>
      </c>
      <c r="C52" s="6" t="s">
        <v>13</v>
      </c>
      <c r="D52" s="6" t="s">
        <v>61</v>
      </c>
      <c r="E52" s="7">
        <v>108.97</v>
      </c>
      <c r="F52" s="8">
        <f t="shared" si="0"/>
        <v>8388.30870881894</v>
      </c>
      <c r="G52" s="9">
        <v>914074</v>
      </c>
      <c r="H52" s="7">
        <v>84.29</v>
      </c>
      <c r="I52" s="10">
        <f t="shared" si="1"/>
        <v>10844.3943528295</v>
      </c>
      <c r="J52" s="9">
        <f t="shared" si="2"/>
        <v>914074</v>
      </c>
      <c r="K52" s="5"/>
    </row>
    <row r="53" ht="14.25" spans="1:11">
      <c r="A53" s="5">
        <v>49</v>
      </c>
      <c r="B53" s="6" t="s">
        <v>12</v>
      </c>
      <c r="C53" s="6" t="s">
        <v>13</v>
      </c>
      <c r="D53" s="6" t="s">
        <v>62</v>
      </c>
      <c r="E53" s="7">
        <v>119.1</v>
      </c>
      <c r="F53" s="8">
        <f t="shared" si="0"/>
        <v>8587.24601175483</v>
      </c>
      <c r="G53" s="9">
        <v>1022741</v>
      </c>
      <c r="H53" s="7">
        <v>92.13</v>
      </c>
      <c r="I53" s="10">
        <f t="shared" si="1"/>
        <v>11101.0637143167</v>
      </c>
      <c r="J53" s="9">
        <f t="shared" si="2"/>
        <v>1022741</v>
      </c>
      <c r="K53" s="5"/>
    </row>
    <row r="54" ht="14.25" spans="1:11">
      <c r="A54" s="5">
        <v>50</v>
      </c>
      <c r="B54" s="6" t="s">
        <v>12</v>
      </c>
      <c r="C54" s="6" t="s">
        <v>13</v>
      </c>
      <c r="D54" s="6" t="s">
        <v>63</v>
      </c>
      <c r="E54" s="7">
        <v>119.42</v>
      </c>
      <c r="F54" s="8">
        <f t="shared" si="0"/>
        <v>8089.89281527382</v>
      </c>
      <c r="G54" s="9">
        <v>966095</v>
      </c>
      <c r="H54" s="7">
        <v>92.37</v>
      </c>
      <c r="I54" s="10">
        <f t="shared" si="1"/>
        <v>10458.9693623471</v>
      </c>
      <c r="J54" s="9">
        <f t="shared" si="2"/>
        <v>966095</v>
      </c>
      <c r="K54" s="5"/>
    </row>
    <row r="55" ht="14.25" spans="1:11">
      <c r="A55" s="5">
        <v>51</v>
      </c>
      <c r="B55" s="6" t="s">
        <v>12</v>
      </c>
      <c r="C55" s="6" t="s">
        <v>13</v>
      </c>
      <c r="D55" s="6" t="s">
        <v>64</v>
      </c>
      <c r="E55" s="7">
        <v>108.97</v>
      </c>
      <c r="F55" s="8">
        <f t="shared" si="0"/>
        <v>8139.63476186106</v>
      </c>
      <c r="G55" s="9">
        <v>886976</v>
      </c>
      <c r="H55" s="7">
        <v>84.29</v>
      </c>
      <c r="I55" s="10">
        <f t="shared" si="1"/>
        <v>10522.9090046269</v>
      </c>
      <c r="J55" s="9">
        <f t="shared" si="2"/>
        <v>886976</v>
      </c>
      <c r="K55" s="5"/>
    </row>
    <row r="56" ht="14.25" spans="1:11">
      <c r="A56" s="5">
        <v>52</v>
      </c>
      <c r="B56" s="6" t="s">
        <v>12</v>
      </c>
      <c r="C56" s="6" t="s">
        <v>13</v>
      </c>
      <c r="D56" s="6" t="s">
        <v>65</v>
      </c>
      <c r="E56" s="7">
        <v>119.1</v>
      </c>
      <c r="F56" s="8">
        <f t="shared" si="0"/>
        <v>8885.65071368598</v>
      </c>
      <c r="G56" s="9">
        <v>1058281</v>
      </c>
      <c r="H56" s="7">
        <v>92.13</v>
      </c>
      <c r="I56" s="10">
        <f t="shared" si="1"/>
        <v>11486.8229675459</v>
      </c>
      <c r="J56" s="9">
        <f t="shared" si="2"/>
        <v>1058281</v>
      </c>
      <c r="K56" s="5"/>
    </row>
    <row r="57" ht="14.25" spans="1:11">
      <c r="A57" s="5">
        <v>53</v>
      </c>
      <c r="B57" s="6" t="s">
        <v>12</v>
      </c>
      <c r="C57" s="6" t="s">
        <v>13</v>
      </c>
      <c r="D57" s="6" t="s">
        <v>66</v>
      </c>
      <c r="E57" s="7">
        <v>119.42</v>
      </c>
      <c r="F57" s="8">
        <f t="shared" si="0"/>
        <v>8388.31016580137</v>
      </c>
      <c r="G57" s="9">
        <v>1001732</v>
      </c>
      <c r="H57" s="7">
        <v>92.37</v>
      </c>
      <c r="I57" s="10">
        <f t="shared" si="1"/>
        <v>10844.7764425679</v>
      </c>
      <c r="J57" s="9">
        <f t="shared" si="2"/>
        <v>1001732</v>
      </c>
      <c r="K57" s="5"/>
    </row>
    <row r="58" ht="14.25" spans="1:11">
      <c r="A58" s="5">
        <v>54</v>
      </c>
      <c r="B58" s="6" t="s">
        <v>12</v>
      </c>
      <c r="C58" s="6" t="s">
        <v>13</v>
      </c>
      <c r="D58" s="6" t="s">
        <v>67</v>
      </c>
      <c r="E58" s="7">
        <v>108.97</v>
      </c>
      <c r="F58" s="8">
        <f t="shared" si="0"/>
        <v>8438.04716894558</v>
      </c>
      <c r="G58" s="9">
        <v>919494</v>
      </c>
      <c r="H58" s="7">
        <v>84.29</v>
      </c>
      <c r="I58" s="10">
        <f t="shared" si="1"/>
        <v>10908.6961679915</v>
      </c>
      <c r="J58" s="9">
        <f t="shared" si="2"/>
        <v>919494</v>
      </c>
      <c r="K58" s="5"/>
    </row>
    <row r="59" ht="14.25" spans="1:11">
      <c r="A59" s="5">
        <v>55</v>
      </c>
      <c r="B59" s="6" t="s">
        <v>12</v>
      </c>
      <c r="C59" s="6" t="s">
        <v>13</v>
      </c>
      <c r="D59" s="6" t="s">
        <v>68</v>
      </c>
      <c r="E59" s="7">
        <v>119.1</v>
      </c>
      <c r="F59" s="8">
        <f t="shared" si="0"/>
        <v>8935.39042821159</v>
      </c>
      <c r="G59" s="9">
        <v>1064205</v>
      </c>
      <c r="H59" s="7">
        <v>92.13</v>
      </c>
      <c r="I59" s="10">
        <f t="shared" si="1"/>
        <v>11551.1234125692</v>
      </c>
      <c r="J59" s="9">
        <f t="shared" si="2"/>
        <v>1064205</v>
      </c>
      <c r="K59" s="5"/>
    </row>
    <row r="60" ht="14.25" spans="1:11">
      <c r="A60" s="5">
        <v>56</v>
      </c>
      <c r="B60" s="6" t="s">
        <v>12</v>
      </c>
      <c r="C60" s="6" t="s">
        <v>13</v>
      </c>
      <c r="D60" s="6" t="s">
        <v>69</v>
      </c>
      <c r="E60" s="7">
        <v>119.42</v>
      </c>
      <c r="F60" s="8">
        <f t="shared" si="0"/>
        <v>8438.04220398593</v>
      </c>
      <c r="G60" s="9">
        <v>1007671</v>
      </c>
      <c r="H60" s="7">
        <v>92.37</v>
      </c>
      <c r="I60" s="10">
        <f t="shared" si="1"/>
        <v>10909.0722095919</v>
      </c>
      <c r="J60" s="9">
        <f t="shared" si="2"/>
        <v>1007671</v>
      </c>
      <c r="K60" s="5"/>
    </row>
    <row r="61" ht="14.25" spans="1:11">
      <c r="A61" s="5">
        <v>57</v>
      </c>
      <c r="B61" s="6" t="s">
        <v>12</v>
      </c>
      <c r="C61" s="6" t="s">
        <v>13</v>
      </c>
      <c r="D61" s="6" t="s">
        <v>70</v>
      </c>
      <c r="E61" s="7">
        <v>108.97</v>
      </c>
      <c r="F61" s="8">
        <f t="shared" si="0"/>
        <v>8487.77645223456</v>
      </c>
      <c r="G61" s="9">
        <v>924913</v>
      </c>
      <c r="H61" s="7">
        <v>84.29</v>
      </c>
      <c r="I61" s="10">
        <f t="shared" si="1"/>
        <v>10972.9861193499</v>
      </c>
      <c r="J61" s="9">
        <f t="shared" si="2"/>
        <v>924913</v>
      </c>
      <c r="K61" s="5"/>
    </row>
    <row r="62" ht="14.25" spans="1:11">
      <c r="A62" s="5">
        <v>58</v>
      </c>
      <c r="B62" s="6" t="s">
        <v>12</v>
      </c>
      <c r="C62" s="6" t="s">
        <v>13</v>
      </c>
      <c r="D62" s="6" t="s">
        <v>71</v>
      </c>
      <c r="E62" s="7">
        <v>119.1</v>
      </c>
      <c r="F62" s="8">
        <f t="shared" si="0"/>
        <v>8985.12174643157</v>
      </c>
      <c r="G62" s="9">
        <v>1070128</v>
      </c>
      <c r="H62" s="7">
        <v>92.13</v>
      </c>
      <c r="I62" s="10">
        <f t="shared" si="1"/>
        <v>11615.4130033648</v>
      </c>
      <c r="J62" s="9">
        <f t="shared" si="2"/>
        <v>1070128</v>
      </c>
      <c r="K62" s="5"/>
    </row>
    <row r="63" ht="14.25" spans="1:11">
      <c r="A63" s="5">
        <v>59</v>
      </c>
      <c r="B63" s="6" t="s">
        <v>12</v>
      </c>
      <c r="C63" s="6" t="s">
        <v>13</v>
      </c>
      <c r="D63" s="6" t="s">
        <v>72</v>
      </c>
      <c r="E63" s="7">
        <v>119.42</v>
      </c>
      <c r="F63" s="8">
        <f t="shared" si="0"/>
        <v>8487.77424217049</v>
      </c>
      <c r="G63" s="9">
        <v>1013610</v>
      </c>
      <c r="H63" s="7">
        <v>92.37</v>
      </c>
      <c r="I63" s="10">
        <f t="shared" si="1"/>
        <v>10973.3679766158</v>
      </c>
      <c r="J63" s="9">
        <f t="shared" si="2"/>
        <v>1013610</v>
      </c>
      <c r="K63" s="5"/>
    </row>
    <row r="64" ht="14.25" spans="1:11">
      <c r="A64" s="5">
        <v>60</v>
      </c>
      <c r="B64" s="6" t="s">
        <v>12</v>
      </c>
      <c r="C64" s="6" t="s">
        <v>13</v>
      </c>
      <c r="D64" s="6" t="s">
        <v>73</v>
      </c>
      <c r="E64" s="7">
        <v>108.97</v>
      </c>
      <c r="F64" s="8">
        <f t="shared" si="0"/>
        <v>8628.79691658255</v>
      </c>
      <c r="G64" s="9">
        <v>940280</v>
      </c>
      <c r="H64" s="7">
        <v>84.29</v>
      </c>
      <c r="I64" s="10">
        <f t="shared" si="1"/>
        <v>11155.2971882786</v>
      </c>
      <c r="J64" s="9">
        <f t="shared" si="2"/>
        <v>940280</v>
      </c>
      <c r="K64" s="5"/>
    </row>
    <row r="65" ht="14.25" spans="1:11">
      <c r="A65" s="5">
        <v>61</v>
      </c>
      <c r="B65" s="6" t="s">
        <v>12</v>
      </c>
      <c r="C65" s="6" t="s">
        <v>13</v>
      </c>
      <c r="D65" s="6" t="s">
        <v>74</v>
      </c>
      <c r="E65" s="7">
        <v>119.1</v>
      </c>
      <c r="F65" s="8">
        <f t="shared" si="0"/>
        <v>8935.39042821159</v>
      </c>
      <c r="G65" s="9">
        <v>1064205</v>
      </c>
      <c r="H65" s="7">
        <v>92.13</v>
      </c>
      <c r="I65" s="10">
        <f t="shared" si="1"/>
        <v>11551.1234125692</v>
      </c>
      <c r="J65" s="9">
        <f t="shared" si="2"/>
        <v>1064205</v>
      </c>
      <c r="K65" s="5"/>
    </row>
    <row r="66" ht="14.25" spans="1:11">
      <c r="A66" s="5">
        <v>62</v>
      </c>
      <c r="B66" s="6" t="s">
        <v>12</v>
      </c>
      <c r="C66" s="6" t="s">
        <v>13</v>
      </c>
      <c r="D66" s="6" t="s">
        <v>75</v>
      </c>
      <c r="E66" s="7">
        <v>119.42</v>
      </c>
      <c r="F66" s="8">
        <f t="shared" si="0"/>
        <v>8438.04220398593</v>
      </c>
      <c r="G66" s="9">
        <v>1007671</v>
      </c>
      <c r="H66" s="7">
        <v>92.37</v>
      </c>
      <c r="I66" s="10">
        <f t="shared" si="1"/>
        <v>10909.0722095919</v>
      </c>
      <c r="J66" s="9">
        <f t="shared" si="2"/>
        <v>1007671</v>
      </c>
      <c r="K66" s="5"/>
    </row>
    <row r="67" ht="14.25" spans="1:11">
      <c r="A67" s="5">
        <v>63</v>
      </c>
      <c r="B67" s="6" t="s">
        <v>12</v>
      </c>
      <c r="C67" s="6" t="s">
        <v>13</v>
      </c>
      <c r="D67" s="6" t="s">
        <v>76</v>
      </c>
      <c r="E67" s="7">
        <v>108.97</v>
      </c>
      <c r="F67" s="8">
        <f t="shared" si="0"/>
        <v>8487.77645223456</v>
      </c>
      <c r="G67" s="9">
        <v>924913</v>
      </c>
      <c r="H67" s="7">
        <v>84.29</v>
      </c>
      <c r="I67" s="10">
        <f t="shared" si="1"/>
        <v>10972.9861193499</v>
      </c>
      <c r="J67" s="9">
        <f t="shared" si="2"/>
        <v>924913</v>
      </c>
      <c r="K67" s="5"/>
    </row>
    <row r="68" ht="14.25" spans="1:11">
      <c r="A68" s="5">
        <v>64</v>
      </c>
      <c r="B68" s="6" t="s">
        <v>12</v>
      </c>
      <c r="C68" s="6" t="s">
        <v>13</v>
      </c>
      <c r="D68" s="6" t="s">
        <v>77</v>
      </c>
      <c r="E68" s="7">
        <v>119.1</v>
      </c>
      <c r="F68" s="8">
        <f t="shared" si="0"/>
        <v>8885.65071368598</v>
      </c>
      <c r="G68" s="9">
        <v>1058281</v>
      </c>
      <c r="H68" s="7">
        <v>92.13</v>
      </c>
      <c r="I68" s="10">
        <f t="shared" si="1"/>
        <v>11486.8229675459</v>
      </c>
      <c r="J68" s="9">
        <f t="shared" si="2"/>
        <v>1058281</v>
      </c>
      <c r="K68" s="5"/>
    </row>
    <row r="69" ht="14.25" spans="1:11">
      <c r="A69" s="5">
        <v>65</v>
      </c>
      <c r="B69" s="6" t="s">
        <v>12</v>
      </c>
      <c r="C69" s="6" t="s">
        <v>13</v>
      </c>
      <c r="D69" s="6" t="s">
        <v>78</v>
      </c>
      <c r="E69" s="7">
        <v>119.42</v>
      </c>
      <c r="F69" s="8">
        <f t="shared" ref="F69:F74" si="3">G69/E69</f>
        <v>8388.31016580137</v>
      </c>
      <c r="G69" s="9">
        <v>1001732</v>
      </c>
      <c r="H69" s="7">
        <v>92.37</v>
      </c>
      <c r="I69" s="10">
        <f t="shared" ref="I69:I74" si="4">J69/H69</f>
        <v>10844.7764425679</v>
      </c>
      <c r="J69" s="9">
        <f t="shared" ref="J69:J73" si="5">G69</f>
        <v>1001732</v>
      </c>
      <c r="K69" s="5"/>
    </row>
    <row r="70" ht="14.25" spans="1:11">
      <c r="A70" s="5">
        <v>66</v>
      </c>
      <c r="B70" s="6" t="s">
        <v>12</v>
      </c>
      <c r="C70" s="6" t="s">
        <v>13</v>
      </c>
      <c r="D70" s="6" t="s">
        <v>79</v>
      </c>
      <c r="E70" s="7">
        <v>108.97</v>
      </c>
      <c r="F70" s="8">
        <f t="shared" si="3"/>
        <v>8438.04716894558</v>
      </c>
      <c r="G70" s="9">
        <v>919494</v>
      </c>
      <c r="H70" s="7">
        <v>84.29</v>
      </c>
      <c r="I70" s="10">
        <f t="shared" si="4"/>
        <v>10908.6961679915</v>
      </c>
      <c r="J70" s="9">
        <f t="shared" si="5"/>
        <v>919494</v>
      </c>
      <c r="K70" s="5"/>
    </row>
    <row r="71" ht="14.25" spans="1:11">
      <c r="A71" s="5">
        <v>67</v>
      </c>
      <c r="B71" s="6" t="s">
        <v>12</v>
      </c>
      <c r="C71" s="6" t="s">
        <v>13</v>
      </c>
      <c r="D71" s="6" t="s">
        <v>80</v>
      </c>
      <c r="E71" s="7">
        <v>119.1</v>
      </c>
      <c r="F71" s="8">
        <f t="shared" si="3"/>
        <v>8089.89084802687</v>
      </c>
      <c r="G71" s="9">
        <v>963506</v>
      </c>
      <c r="H71" s="7">
        <v>92.13</v>
      </c>
      <c r="I71" s="10">
        <f t="shared" si="4"/>
        <v>10458.113535222</v>
      </c>
      <c r="J71" s="9">
        <f t="shared" si="5"/>
        <v>963506</v>
      </c>
      <c r="K71" s="5"/>
    </row>
    <row r="72" ht="14.25" spans="1:11">
      <c r="A72" s="5">
        <v>68</v>
      </c>
      <c r="B72" s="6" t="s">
        <v>12</v>
      </c>
      <c r="C72" s="6" t="s">
        <v>13</v>
      </c>
      <c r="D72" s="6" t="s">
        <v>81</v>
      </c>
      <c r="E72" s="7">
        <v>119.42</v>
      </c>
      <c r="F72" s="8">
        <f t="shared" si="3"/>
        <v>7592.54731200804</v>
      </c>
      <c r="G72" s="9">
        <v>906702</v>
      </c>
      <c r="H72" s="7">
        <v>92.37</v>
      </c>
      <c r="I72" s="10">
        <f t="shared" si="4"/>
        <v>9815.97921403053</v>
      </c>
      <c r="J72" s="9">
        <f t="shared" si="5"/>
        <v>906702</v>
      </c>
      <c r="K72" s="5"/>
    </row>
    <row r="73" ht="14.25" spans="1:11">
      <c r="A73" s="5">
        <v>69</v>
      </c>
      <c r="B73" s="6" t="s">
        <v>12</v>
      </c>
      <c r="C73" s="6" t="s">
        <v>13</v>
      </c>
      <c r="D73" s="6" t="s">
        <v>82</v>
      </c>
      <c r="E73" s="7">
        <v>108.97</v>
      </c>
      <c r="F73" s="8">
        <f t="shared" si="3"/>
        <v>7642.28686794531</v>
      </c>
      <c r="G73" s="9">
        <v>832780</v>
      </c>
      <c r="H73" s="7">
        <v>84.29</v>
      </c>
      <c r="I73" s="10">
        <f t="shared" si="4"/>
        <v>9879.93830822162</v>
      </c>
      <c r="J73" s="9">
        <f t="shared" si="5"/>
        <v>832780</v>
      </c>
      <c r="K73" s="5"/>
    </row>
    <row r="74" ht="14.25" spans="1:11">
      <c r="A74" s="11" t="s">
        <v>83</v>
      </c>
      <c r="B74" s="11"/>
      <c r="C74" s="11"/>
      <c r="D74" s="11"/>
      <c r="E74" s="12">
        <f t="shared" ref="E74:H74" si="6">SUM(E5:E73)</f>
        <v>7996.79000000001</v>
      </c>
      <c r="F74" s="13">
        <f t="shared" si="3"/>
        <v>8255.88917553168</v>
      </c>
      <c r="G74" s="14">
        <f t="shared" si="6"/>
        <v>66020612</v>
      </c>
      <c r="H74" s="12">
        <f t="shared" si="6"/>
        <v>6185.66</v>
      </c>
      <c r="I74" s="14">
        <f t="shared" si="4"/>
        <v>10673.1718199836</v>
      </c>
      <c r="J74" s="14">
        <f>SUM(J5:J73)</f>
        <v>66020612</v>
      </c>
      <c r="K74" s="5"/>
    </row>
  </sheetData>
  <mergeCells count="2">
    <mergeCell ref="A1:K1"/>
    <mergeCell ref="A74:D74"/>
  </mergeCells>
  <pageMargins left="0.75" right="0.75" top="1" bottom="1" header="0.511805555555556" footer="0.51180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2018-08-28T02:49:09Z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