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6800" sheetId="1" r:id="rId1"/>
  </sheets>
  <definedNames>
    <definedName name="_xlnm._FilterDatabase" localSheetId="0" hidden="1">'6800'!$A$4:$AM$225</definedName>
    <definedName name="_xlnm.Print_Area" localSheetId="0">'6800'!$A$1:$J$225</definedName>
    <definedName name="_xlnm.Print_Titles" localSheetId="0">'6800'!$1:$4</definedName>
  </definedNames>
  <calcPr calcId="144525"/>
</workbook>
</file>

<file path=xl/sharedStrings.xml><?xml version="1.0" encoding="utf-8"?>
<sst xmlns="http://schemas.openxmlformats.org/spreadsheetml/2006/main" count="18">
  <si>
    <r>
      <rPr>
        <b/>
        <u/>
        <sz val="16"/>
        <color indexed="8"/>
        <rFont val="宋体"/>
        <charset val="134"/>
      </rPr>
      <t>台城沙岗湖路东方华成苑</t>
    </r>
    <r>
      <rPr>
        <b/>
        <u/>
        <sz val="16"/>
        <color indexed="8"/>
        <rFont val="Times New Roman"/>
        <charset val="0"/>
      </rPr>
      <t>8</t>
    </r>
    <r>
      <rPr>
        <b/>
        <u/>
        <sz val="16"/>
        <color indexed="8"/>
        <rFont val="宋体"/>
        <charset val="134"/>
      </rPr>
      <t>座</t>
    </r>
    <r>
      <rPr>
        <b/>
        <sz val="16"/>
        <color indexed="8"/>
        <rFont val="宋体"/>
        <charset val="134"/>
      </rPr>
      <t>新建商品房销售价格备案表</t>
    </r>
  </si>
  <si>
    <t>层次</t>
  </si>
  <si>
    <t>门牌号</t>
  </si>
  <si>
    <t>分户号</t>
  </si>
  <si>
    <t>建筑面积</t>
  </si>
  <si>
    <t>建筑</t>
  </si>
  <si>
    <t>套内面积</t>
  </si>
  <si>
    <t>套内</t>
  </si>
  <si>
    <t>备注</t>
  </si>
  <si>
    <t>面积</t>
  </si>
  <si>
    <t>单价</t>
  </si>
  <si>
    <t>总价</t>
  </si>
  <si>
    <r>
      <rPr>
        <sz val="12"/>
        <color indexed="8"/>
        <rFont val="Times New Roman"/>
        <charset val="0"/>
      </rPr>
      <t>8</t>
    </r>
    <r>
      <rPr>
        <sz val="12"/>
        <color indexed="8"/>
        <rFont val="宋体"/>
        <charset val="134"/>
      </rPr>
      <t>座</t>
    </r>
    <r>
      <rPr>
        <sz val="12"/>
        <color indexed="8"/>
        <rFont val="Times New Roman"/>
        <charset val="0"/>
      </rPr>
      <t>1</t>
    </r>
    <r>
      <rPr>
        <sz val="12"/>
        <color indexed="8"/>
        <rFont val="宋体"/>
        <charset val="134"/>
      </rPr>
      <t>梯</t>
    </r>
  </si>
  <si>
    <t>01</t>
  </si>
  <si>
    <t>02</t>
  </si>
  <si>
    <t>8座1梯</t>
  </si>
  <si>
    <r>
      <rPr>
        <sz val="12"/>
        <color indexed="8"/>
        <rFont val="Times New Roman"/>
        <charset val="0"/>
      </rPr>
      <t>8</t>
    </r>
    <r>
      <rPr>
        <sz val="12"/>
        <color indexed="8"/>
        <rFont val="宋体"/>
        <charset val="134"/>
      </rPr>
      <t>座</t>
    </r>
    <r>
      <rPr>
        <sz val="12"/>
        <color indexed="8"/>
        <rFont val="Times New Roman"/>
        <charset val="0"/>
      </rPr>
      <t>2</t>
    </r>
    <r>
      <rPr>
        <sz val="12"/>
        <color indexed="8"/>
        <rFont val="宋体"/>
        <charset val="134"/>
      </rPr>
      <t>梯</t>
    </r>
  </si>
  <si>
    <t>合计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</si>
</sst>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0.00_ "/>
    <numFmt numFmtId="179" formatCode="00"/>
    <numFmt numFmtId="180" formatCode="0_ "/>
    <numFmt numFmtId="181" formatCode="#,##0_ "/>
  </numFmts>
  <fonts count="28">
    <font>
      <sz val="12"/>
      <name val="宋体"/>
      <charset val="134"/>
    </font>
    <font>
      <sz val="12"/>
      <color indexed="8"/>
      <name val="宋体"/>
      <charset val="134"/>
    </font>
    <font>
      <b/>
      <u/>
      <sz val="16"/>
      <color indexed="8"/>
      <name val="宋体"/>
      <charset val="134"/>
    </font>
    <font>
      <sz val="12"/>
      <color indexed="8"/>
      <name val="Times New Roman"/>
      <charset val="0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color indexed="8"/>
      <name val="Times New Roman"/>
      <charset val="0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17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180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91"/>
  <sheetViews>
    <sheetView tabSelected="1" zoomScale="130" zoomScaleNormal="130" topLeftCell="A217" workbookViewId="0">
      <selection activeCell="A226" sqref="A226:J226"/>
    </sheetView>
  </sheetViews>
  <sheetFormatPr defaultColWidth="9" defaultRowHeight="16.5" customHeight="1"/>
  <cols>
    <col min="1" max="1" width="5.625" style="2" customWidth="1"/>
    <col min="2" max="2" width="6.875" style="2" customWidth="1"/>
    <col min="3" max="3" width="6.375" style="3" customWidth="1"/>
    <col min="4" max="4" width="10.5" style="4" customWidth="1"/>
    <col min="5" max="5" width="7.875" style="5" customWidth="1"/>
    <col min="6" max="6" width="12.25" style="6" customWidth="1"/>
    <col min="7" max="7" width="9.875" style="7" customWidth="1"/>
    <col min="8" max="8" width="8.125" style="5" customWidth="1"/>
    <col min="9" max="9" width="12.25" style="6" customWidth="1"/>
    <col min="10" max="10" width="7.875" style="2" customWidth="1"/>
    <col min="11" max="11" width="9.875" style="8" hidden="1" customWidth="1"/>
    <col min="12" max="12" width="9" style="6"/>
    <col min="13" max="13" width="11.875" style="6" hidden="1" customWidth="1"/>
    <col min="14" max="14" width="10.5" style="7" hidden="1" customWidth="1"/>
    <col min="15" max="15" width="10.5" style="2" customWidth="1"/>
    <col min="16" max="16" width="11.875" style="2"/>
    <col min="17" max="16384" width="9" style="2"/>
  </cols>
  <sheetData>
    <row r="1" ht="32.2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9"/>
      <c r="L1" s="30"/>
      <c r="M1" s="30"/>
      <c r="N1" s="30"/>
      <c r="O1" s="30"/>
      <c r="P1" s="30"/>
      <c r="Q1" s="30"/>
      <c r="R1" s="30"/>
      <c r="S1" s="30"/>
    </row>
    <row r="2" ht="15" customHeight="1" spans="1:19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5</v>
      </c>
      <c r="G2" s="15" t="s">
        <v>6</v>
      </c>
      <c r="H2" s="13" t="s">
        <v>7</v>
      </c>
      <c r="I2" s="14" t="s">
        <v>7</v>
      </c>
      <c r="J2" s="10" t="s">
        <v>8</v>
      </c>
      <c r="K2" s="29"/>
      <c r="L2" s="30"/>
      <c r="M2" s="30"/>
      <c r="N2" s="30"/>
      <c r="O2" s="30"/>
      <c r="P2" s="30"/>
      <c r="Q2" s="30"/>
      <c r="R2" s="30"/>
      <c r="S2" s="30"/>
    </row>
    <row r="3" ht="15" customHeight="1" spans="1:19">
      <c r="A3" s="10"/>
      <c r="B3" s="10"/>
      <c r="C3" s="11"/>
      <c r="D3" s="12"/>
      <c r="E3" s="13" t="s">
        <v>9</v>
      </c>
      <c r="F3" s="14" t="s">
        <v>9</v>
      </c>
      <c r="G3" s="15"/>
      <c r="H3" s="13" t="s">
        <v>9</v>
      </c>
      <c r="I3" s="14" t="s">
        <v>9</v>
      </c>
      <c r="J3" s="10"/>
      <c r="K3" s="29"/>
      <c r="L3" s="30"/>
      <c r="M3" s="30"/>
      <c r="N3" s="30"/>
      <c r="O3" s="30"/>
      <c r="P3" s="30"/>
      <c r="Q3" s="30"/>
      <c r="R3" s="30"/>
      <c r="S3" s="30"/>
    </row>
    <row r="4" ht="15" customHeight="1" spans="1:19">
      <c r="A4" s="10"/>
      <c r="B4" s="10"/>
      <c r="C4" s="11"/>
      <c r="D4" s="12"/>
      <c r="E4" s="13" t="s">
        <v>10</v>
      </c>
      <c r="F4" s="14" t="s">
        <v>11</v>
      </c>
      <c r="G4" s="15"/>
      <c r="H4" s="13" t="s">
        <v>10</v>
      </c>
      <c r="I4" s="14" t="s">
        <v>11</v>
      </c>
      <c r="J4" s="10"/>
      <c r="K4" s="29"/>
      <c r="L4" s="30"/>
      <c r="M4" s="30"/>
      <c r="N4" s="30"/>
      <c r="O4" s="30"/>
      <c r="P4" s="30"/>
      <c r="Q4" s="30"/>
      <c r="R4" s="30"/>
      <c r="S4" s="30"/>
    </row>
    <row r="5" s="1" customFormat="1" ht="18.75" customHeight="1" spans="1:19">
      <c r="A5" s="16">
        <v>2</v>
      </c>
      <c r="B5" s="17" t="s">
        <v>12</v>
      </c>
      <c r="C5" s="18" t="s">
        <v>13</v>
      </c>
      <c r="D5" s="19">
        <v>103.46</v>
      </c>
      <c r="E5" s="20">
        <f t="shared" ref="E5:E68" si="0">F5/D5</f>
        <v>6119.39854076063</v>
      </c>
      <c r="F5" s="21">
        <v>633112.973027095</v>
      </c>
      <c r="G5" s="22">
        <v>85.98</v>
      </c>
      <c r="H5" s="23">
        <f t="shared" ref="H5:H68" si="1">I5/G5</f>
        <v>7363.49119594202</v>
      </c>
      <c r="I5" s="21">
        <f t="shared" ref="I5:I68" si="2">F5</f>
        <v>633112.973027095</v>
      </c>
      <c r="J5" s="31"/>
      <c r="K5" s="32">
        <v>87</v>
      </c>
      <c r="L5" s="33"/>
      <c r="M5" s="34">
        <v>301</v>
      </c>
      <c r="N5" s="33" t="str">
        <f t="shared" ref="N5:N68" si="3">RIGHT(M5,2)</f>
        <v>01</v>
      </c>
      <c r="O5" s="33"/>
      <c r="P5" s="33"/>
      <c r="Q5" s="33"/>
      <c r="R5" s="33"/>
      <c r="S5" s="33"/>
    </row>
    <row r="6" s="1" customFormat="1" ht="18.75" customHeight="1" spans="1:19">
      <c r="A6" s="16">
        <v>2</v>
      </c>
      <c r="B6" s="17"/>
      <c r="C6" s="18" t="s">
        <v>14</v>
      </c>
      <c r="D6" s="19">
        <v>132.82</v>
      </c>
      <c r="E6" s="20">
        <f t="shared" si="0"/>
        <v>6142.31763641891</v>
      </c>
      <c r="F6" s="21">
        <v>815822.62846916</v>
      </c>
      <c r="G6" s="22">
        <v>110.38</v>
      </c>
      <c r="H6" s="23">
        <f t="shared" si="1"/>
        <v>7391.03667756079</v>
      </c>
      <c r="I6" s="21">
        <f t="shared" si="2"/>
        <v>815822.62846916</v>
      </c>
      <c r="J6" s="31"/>
      <c r="K6" s="32">
        <v>88</v>
      </c>
      <c r="L6" s="33"/>
      <c r="M6" s="34">
        <v>302</v>
      </c>
      <c r="N6" s="33" t="str">
        <f t="shared" si="3"/>
        <v>02</v>
      </c>
      <c r="O6" s="33"/>
      <c r="P6" s="33"/>
      <c r="Q6" s="33"/>
      <c r="R6" s="33"/>
      <c r="S6" s="33"/>
    </row>
    <row r="7" ht="18.75" customHeight="1" spans="1:19">
      <c r="A7" s="10">
        <f>A5+1</f>
        <v>3</v>
      </c>
      <c r="B7" s="17"/>
      <c r="C7" s="24" t="str">
        <f>C5</f>
        <v>01</v>
      </c>
      <c r="D7" s="19">
        <v>103.75</v>
      </c>
      <c r="E7" s="25">
        <f t="shared" si="0"/>
        <v>6190.82972222893</v>
      </c>
      <c r="F7" s="21">
        <v>642298.583681252</v>
      </c>
      <c r="G7" s="26">
        <v>86.22</v>
      </c>
      <c r="H7" s="27">
        <f t="shared" si="1"/>
        <v>7449.53124195375</v>
      </c>
      <c r="I7" s="21">
        <f t="shared" si="2"/>
        <v>642298.583681252</v>
      </c>
      <c r="J7" s="10"/>
      <c r="K7" s="29">
        <v>92</v>
      </c>
      <c r="L7" s="30"/>
      <c r="M7" s="28">
        <f>M6+100</f>
        <v>402</v>
      </c>
      <c r="N7" s="30" t="str">
        <f t="shared" si="3"/>
        <v>02</v>
      </c>
      <c r="O7" s="30"/>
      <c r="P7" s="30"/>
      <c r="Q7" s="30"/>
      <c r="R7" s="30"/>
      <c r="S7" s="30"/>
    </row>
    <row r="8" ht="18.75" customHeight="1" spans="1:19">
      <c r="A8" s="10">
        <f>A6+1</f>
        <v>3</v>
      </c>
      <c r="B8" s="17"/>
      <c r="C8" s="24" t="str">
        <f>C6</f>
        <v>02</v>
      </c>
      <c r="D8" s="19">
        <v>132.82</v>
      </c>
      <c r="E8" s="25">
        <f t="shared" si="0"/>
        <v>6202.28927005807</v>
      </c>
      <c r="F8" s="21">
        <v>823788.060849113</v>
      </c>
      <c r="G8" s="26">
        <v>110.38</v>
      </c>
      <c r="H8" s="27">
        <f t="shared" si="1"/>
        <v>7463.20040631557</v>
      </c>
      <c r="I8" s="21">
        <f t="shared" si="2"/>
        <v>823788.060849113</v>
      </c>
      <c r="J8" s="10"/>
      <c r="K8" s="29">
        <v>93</v>
      </c>
      <c r="L8" s="30"/>
      <c r="M8" s="28" t="e">
        <f>#REF!+100</f>
        <v>#REF!</v>
      </c>
      <c r="N8" s="30" t="e">
        <f t="shared" si="3"/>
        <v>#REF!</v>
      </c>
      <c r="O8" s="30"/>
      <c r="P8" s="30"/>
      <c r="Q8" s="30"/>
      <c r="R8" s="30"/>
      <c r="S8" s="30"/>
    </row>
    <row r="9" ht="18.75" customHeight="1" spans="1:19">
      <c r="A9" s="10">
        <v>3</v>
      </c>
      <c r="B9" s="17"/>
      <c r="C9" s="24">
        <v>3</v>
      </c>
      <c r="D9" s="28">
        <v>104.31</v>
      </c>
      <c r="E9" s="25">
        <f t="shared" si="0"/>
        <v>6483.43017679964</v>
      </c>
      <c r="F9" s="21">
        <v>676286.60174197</v>
      </c>
      <c r="G9" s="26">
        <v>86.69</v>
      </c>
      <c r="H9" s="27">
        <f t="shared" si="1"/>
        <v>7801.2066183178</v>
      </c>
      <c r="I9" s="21">
        <f t="shared" si="2"/>
        <v>676286.60174197</v>
      </c>
      <c r="J9" s="10"/>
      <c r="K9" s="29">
        <v>94</v>
      </c>
      <c r="L9" s="30"/>
      <c r="M9" s="28" t="e">
        <f>#REF!+100</f>
        <v>#REF!</v>
      </c>
      <c r="N9" s="30" t="e">
        <f t="shared" si="3"/>
        <v>#REF!</v>
      </c>
      <c r="O9" s="30"/>
      <c r="P9" s="30"/>
      <c r="Q9" s="30"/>
      <c r="R9" s="30"/>
      <c r="S9" s="30"/>
    </row>
    <row r="10" ht="18.75" customHeight="1" spans="1:19">
      <c r="A10" s="10">
        <v>3</v>
      </c>
      <c r="B10" s="17"/>
      <c r="C10" s="24">
        <v>5</v>
      </c>
      <c r="D10" s="28">
        <v>104.3</v>
      </c>
      <c r="E10" s="25">
        <f t="shared" si="0"/>
        <v>6433.77213620669</v>
      </c>
      <c r="F10" s="21">
        <v>671042.433806358</v>
      </c>
      <c r="G10" s="26">
        <v>86.68</v>
      </c>
      <c r="H10" s="27">
        <f t="shared" si="1"/>
        <v>7741.60629679693</v>
      </c>
      <c r="I10" s="21">
        <f t="shared" si="2"/>
        <v>671042.433806358</v>
      </c>
      <c r="J10" s="17"/>
      <c r="K10" s="29">
        <v>95</v>
      </c>
      <c r="L10" s="30"/>
      <c r="M10" s="28" t="e">
        <f>#REF!+100</f>
        <v>#REF!</v>
      </c>
      <c r="N10" s="30" t="e">
        <f t="shared" si="3"/>
        <v>#REF!</v>
      </c>
      <c r="O10" s="30"/>
      <c r="P10" s="30"/>
      <c r="Q10" s="30"/>
      <c r="R10" s="30"/>
      <c r="S10" s="30"/>
    </row>
    <row r="11" ht="18.75" customHeight="1" spans="1:19">
      <c r="A11" s="10">
        <f t="shared" ref="A11:A74" si="4">A7+1</f>
        <v>4</v>
      </c>
      <c r="B11" s="17"/>
      <c r="C11" s="24" t="str">
        <f t="shared" ref="C11:C74" si="5">C7</f>
        <v>01</v>
      </c>
      <c r="D11" s="19">
        <v>103.75</v>
      </c>
      <c r="E11" s="25">
        <f t="shared" si="0"/>
        <v>6250.8013558681</v>
      </c>
      <c r="F11" s="21">
        <v>648520.640671315</v>
      </c>
      <c r="G11" s="26">
        <v>86.22</v>
      </c>
      <c r="H11" s="27">
        <f t="shared" si="1"/>
        <v>7521.69613397489</v>
      </c>
      <c r="I11" s="21">
        <f t="shared" si="2"/>
        <v>648520.640671315</v>
      </c>
      <c r="J11" s="17"/>
      <c r="K11" s="29">
        <v>97</v>
      </c>
      <c r="L11" s="30"/>
      <c r="M11" s="28" t="e">
        <f>M8+100</f>
        <v>#REF!</v>
      </c>
      <c r="N11" s="30" t="e">
        <f t="shared" si="3"/>
        <v>#REF!</v>
      </c>
      <c r="O11" s="30"/>
      <c r="P11" s="30"/>
      <c r="Q11" s="30"/>
      <c r="R11" s="30"/>
      <c r="S11" s="30"/>
    </row>
    <row r="12" ht="18.75" customHeight="1" spans="1:19">
      <c r="A12" s="10">
        <f t="shared" si="4"/>
        <v>4</v>
      </c>
      <c r="B12" s="17"/>
      <c r="C12" s="24" t="str">
        <f t="shared" si="5"/>
        <v>02</v>
      </c>
      <c r="D12" s="19">
        <v>132.82</v>
      </c>
      <c r="E12" s="25">
        <f t="shared" si="0"/>
        <v>6262.26090369724</v>
      </c>
      <c r="F12" s="21">
        <v>831753.493229067</v>
      </c>
      <c r="G12" s="26">
        <v>110.38</v>
      </c>
      <c r="H12" s="27">
        <f t="shared" si="1"/>
        <v>7535.36413507037</v>
      </c>
      <c r="I12" s="21">
        <f t="shared" si="2"/>
        <v>831753.493229067</v>
      </c>
      <c r="J12" s="17"/>
      <c r="K12" s="29">
        <v>98</v>
      </c>
      <c r="L12" s="30"/>
      <c r="M12" s="28" t="e">
        <f>M9+100</f>
        <v>#REF!</v>
      </c>
      <c r="N12" s="30" t="e">
        <f t="shared" si="3"/>
        <v>#REF!</v>
      </c>
      <c r="O12" s="30"/>
      <c r="P12" s="30"/>
      <c r="Q12" s="30"/>
      <c r="R12" s="30"/>
      <c r="S12" s="30"/>
    </row>
    <row r="13" ht="18.75" customHeight="1" spans="1:19">
      <c r="A13" s="10">
        <f t="shared" si="4"/>
        <v>4</v>
      </c>
      <c r="B13" s="17"/>
      <c r="C13" s="24">
        <f t="shared" si="5"/>
        <v>3</v>
      </c>
      <c r="D13" s="19">
        <v>104.31</v>
      </c>
      <c r="E13" s="25">
        <f t="shared" si="0"/>
        <v>6543.4018104388</v>
      </c>
      <c r="F13" s="21">
        <v>682542.242846871</v>
      </c>
      <c r="G13" s="26">
        <v>86.69</v>
      </c>
      <c r="H13" s="27">
        <f t="shared" si="1"/>
        <v>7873.36766463111</v>
      </c>
      <c r="I13" s="21">
        <f t="shared" si="2"/>
        <v>682542.242846871</v>
      </c>
      <c r="J13" s="17"/>
      <c r="K13" s="29">
        <v>99</v>
      </c>
      <c r="L13" s="30"/>
      <c r="M13" s="28" t="e">
        <f>M10+100</f>
        <v>#REF!</v>
      </c>
      <c r="N13" s="30" t="e">
        <f t="shared" si="3"/>
        <v>#REF!</v>
      </c>
      <c r="O13" s="30"/>
      <c r="P13" s="30"/>
      <c r="Q13" s="30"/>
      <c r="R13" s="30"/>
      <c r="S13" s="30"/>
    </row>
    <row r="14" ht="18.75" customHeight="1" spans="1:19">
      <c r="A14" s="10">
        <f t="shared" si="4"/>
        <v>4</v>
      </c>
      <c r="B14" s="17"/>
      <c r="C14" s="24">
        <f t="shared" si="5"/>
        <v>5</v>
      </c>
      <c r="D14" s="19">
        <v>104.3</v>
      </c>
      <c r="E14" s="25">
        <f t="shared" si="0"/>
        <v>6493.74376984586</v>
      </c>
      <c r="F14" s="21">
        <v>677297.475194923</v>
      </c>
      <c r="G14" s="26">
        <v>86.68</v>
      </c>
      <c r="H14" s="27">
        <f t="shared" si="1"/>
        <v>7813.76874936459</v>
      </c>
      <c r="I14" s="21">
        <f t="shared" si="2"/>
        <v>677297.475194923</v>
      </c>
      <c r="J14" s="17"/>
      <c r="K14" s="29">
        <v>100</v>
      </c>
      <c r="L14" s="30"/>
      <c r="M14" s="28" t="e">
        <f>#REF!+100</f>
        <v>#REF!</v>
      </c>
      <c r="N14" s="30" t="e">
        <f t="shared" si="3"/>
        <v>#REF!</v>
      </c>
      <c r="O14" s="30"/>
      <c r="P14" s="30"/>
      <c r="Q14" s="30"/>
      <c r="R14" s="30"/>
      <c r="S14" s="30"/>
    </row>
    <row r="15" ht="18.75" customHeight="1" spans="1:19">
      <c r="A15" s="10">
        <f t="shared" si="4"/>
        <v>5</v>
      </c>
      <c r="B15" s="17"/>
      <c r="C15" s="24" t="str">
        <f t="shared" si="5"/>
        <v>01</v>
      </c>
      <c r="D15" s="19">
        <v>103.75</v>
      </c>
      <c r="E15" s="25">
        <f t="shared" si="0"/>
        <v>6310.77298950727</v>
      </c>
      <c r="F15" s="21">
        <v>654742.697661379</v>
      </c>
      <c r="G15" s="26">
        <v>86.22</v>
      </c>
      <c r="H15" s="27">
        <f t="shared" si="1"/>
        <v>7593.86102599605</v>
      </c>
      <c r="I15" s="21">
        <f t="shared" si="2"/>
        <v>654742.697661379</v>
      </c>
      <c r="J15" s="17"/>
      <c r="K15" s="29">
        <v>101</v>
      </c>
      <c r="L15" s="30"/>
      <c r="M15" s="28" t="e">
        <f t="shared" ref="M15:M78" si="6">M11+100</f>
        <v>#REF!</v>
      </c>
      <c r="N15" s="30" t="e">
        <f t="shared" si="3"/>
        <v>#REF!</v>
      </c>
      <c r="O15" s="30"/>
      <c r="P15" s="30"/>
      <c r="Q15" s="30"/>
      <c r="R15" s="30"/>
      <c r="S15" s="30"/>
    </row>
    <row r="16" ht="18.75" customHeight="1" spans="1:19">
      <c r="A16" s="10">
        <f t="shared" si="4"/>
        <v>5</v>
      </c>
      <c r="B16" s="17"/>
      <c r="C16" s="24" t="str">
        <f t="shared" si="5"/>
        <v>02</v>
      </c>
      <c r="D16" s="19">
        <v>132.82</v>
      </c>
      <c r="E16" s="25">
        <f t="shared" si="0"/>
        <v>6322.2325373364</v>
      </c>
      <c r="F16" s="21">
        <v>839718.925609021</v>
      </c>
      <c r="G16" s="26">
        <v>110.38</v>
      </c>
      <c r="H16" s="27">
        <f t="shared" si="1"/>
        <v>7607.52786382516</v>
      </c>
      <c r="I16" s="21">
        <f t="shared" si="2"/>
        <v>839718.925609021</v>
      </c>
      <c r="J16" s="17"/>
      <c r="K16" s="29">
        <v>102</v>
      </c>
      <c r="L16" s="30"/>
      <c r="M16" s="28" t="e">
        <f t="shared" si="6"/>
        <v>#REF!</v>
      </c>
      <c r="N16" s="30" t="e">
        <f t="shared" si="3"/>
        <v>#REF!</v>
      </c>
      <c r="O16" s="30"/>
      <c r="P16" s="30"/>
      <c r="Q16" s="30"/>
      <c r="R16" s="30"/>
      <c r="S16" s="30"/>
    </row>
    <row r="17" ht="18.75" customHeight="1" spans="1:19">
      <c r="A17" s="10">
        <f t="shared" si="4"/>
        <v>5</v>
      </c>
      <c r="B17" s="17"/>
      <c r="C17" s="24">
        <f t="shared" si="5"/>
        <v>3</v>
      </c>
      <c r="D17" s="19">
        <v>104.31</v>
      </c>
      <c r="E17" s="25">
        <f t="shared" si="0"/>
        <v>6603.37344407797</v>
      </c>
      <c r="F17" s="21">
        <v>688797.883951773</v>
      </c>
      <c r="G17" s="26">
        <v>86.69</v>
      </c>
      <c r="H17" s="27">
        <f t="shared" si="1"/>
        <v>7945.52871094444</v>
      </c>
      <c r="I17" s="21">
        <f t="shared" si="2"/>
        <v>688797.883951773</v>
      </c>
      <c r="J17" s="17"/>
      <c r="K17" s="29">
        <v>103</v>
      </c>
      <c r="L17" s="30"/>
      <c r="M17" s="28" t="e">
        <f t="shared" si="6"/>
        <v>#REF!</v>
      </c>
      <c r="N17" s="30" t="e">
        <f t="shared" si="3"/>
        <v>#REF!</v>
      </c>
      <c r="O17" s="30"/>
      <c r="P17" s="30"/>
      <c r="Q17" s="30"/>
      <c r="R17" s="30"/>
      <c r="S17" s="30"/>
    </row>
    <row r="18" ht="18.75" customHeight="1" spans="1:19">
      <c r="A18" s="10">
        <f t="shared" si="4"/>
        <v>5</v>
      </c>
      <c r="B18" s="17"/>
      <c r="C18" s="24">
        <f t="shared" si="5"/>
        <v>5</v>
      </c>
      <c r="D18" s="19">
        <v>104.3</v>
      </c>
      <c r="E18" s="25">
        <f t="shared" si="0"/>
        <v>6553.71540348502</v>
      </c>
      <c r="F18" s="21">
        <v>683552.516583488</v>
      </c>
      <c r="G18" s="26">
        <v>86.68</v>
      </c>
      <c r="H18" s="27">
        <f t="shared" si="1"/>
        <v>7885.93120193226</v>
      </c>
      <c r="I18" s="21">
        <f t="shared" si="2"/>
        <v>683552.516583488</v>
      </c>
      <c r="J18" s="17"/>
      <c r="K18" s="29">
        <v>104</v>
      </c>
      <c r="L18" s="30"/>
      <c r="M18" s="28" t="e">
        <f t="shared" si="6"/>
        <v>#REF!</v>
      </c>
      <c r="N18" s="30" t="e">
        <f t="shared" si="3"/>
        <v>#REF!</v>
      </c>
      <c r="O18" s="30"/>
      <c r="P18" s="30"/>
      <c r="Q18" s="30"/>
      <c r="R18" s="30"/>
      <c r="S18" s="30"/>
    </row>
    <row r="19" ht="18.75" customHeight="1" spans="1:19">
      <c r="A19" s="10">
        <f t="shared" si="4"/>
        <v>6</v>
      </c>
      <c r="B19" s="17"/>
      <c r="C19" s="24" t="str">
        <f t="shared" si="5"/>
        <v>01</v>
      </c>
      <c r="D19" s="19">
        <v>103.75</v>
      </c>
      <c r="E19" s="25">
        <f t="shared" si="0"/>
        <v>6370.74462314643</v>
      </c>
      <c r="F19" s="21">
        <v>660964.754651442</v>
      </c>
      <c r="G19" s="26">
        <v>86.22</v>
      </c>
      <c r="H19" s="27">
        <f t="shared" si="1"/>
        <v>7666.02591801719</v>
      </c>
      <c r="I19" s="21">
        <f t="shared" si="2"/>
        <v>660964.754651442</v>
      </c>
      <c r="J19" s="17"/>
      <c r="K19" s="29">
        <v>105</v>
      </c>
      <c r="L19" s="30"/>
      <c r="M19" s="28" t="e">
        <f t="shared" si="6"/>
        <v>#REF!</v>
      </c>
      <c r="N19" s="30" t="e">
        <f t="shared" si="3"/>
        <v>#REF!</v>
      </c>
      <c r="O19" s="30"/>
      <c r="P19" s="30"/>
      <c r="Q19" s="30"/>
      <c r="R19" s="30"/>
      <c r="S19" s="30"/>
    </row>
    <row r="20" ht="18.75" customHeight="1" spans="1:19">
      <c r="A20" s="10">
        <f t="shared" si="4"/>
        <v>6</v>
      </c>
      <c r="B20" s="17"/>
      <c r="C20" s="24" t="str">
        <f t="shared" si="5"/>
        <v>02</v>
      </c>
      <c r="D20" s="19">
        <v>132.82</v>
      </c>
      <c r="E20" s="25">
        <f t="shared" si="0"/>
        <v>6382.20417097557</v>
      </c>
      <c r="F20" s="21">
        <v>847684.357988975</v>
      </c>
      <c r="G20" s="26">
        <v>110.38</v>
      </c>
      <c r="H20" s="27">
        <f t="shared" si="1"/>
        <v>7679.69159257995</v>
      </c>
      <c r="I20" s="21">
        <f t="shared" si="2"/>
        <v>847684.357988975</v>
      </c>
      <c r="J20" s="17"/>
      <c r="K20" s="29">
        <v>106</v>
      </c>
      <c r="L20" s="30"/>
      <c r="M20" s="28" t="e">
        <f t="shared" si="6"/>
        <v>#REF!</v>
      </c>
      <c r="N20" s="30" t="e">
        <f t="shared" si="3"/>
        <v>#REF!</v>
      </c>
      <c r="O20" s="30"/>
      <c r="P20" s="30"/>
      <c r="Q20" s="30"/>
      <c r="R20" s="30"/>
      <c r="S20" s="30"/>
    </row>
    <row r="21" ht="18.75" customHeight="1" spans="1:19">
      <c r="A21" s="10">
        <f t="shared" si="4"/>
        <v>6</v>
      </c>
      <c r="B21" s="17"/>
      <c r="C21" s="24">
        <f t="shared" si="5"/>
        <v>3</v>
      </c>
      <c r="D21" s="19">
        <v>104.31</v>
      </c>
      <c r="E21" s="25">
        <f t="shared" si="0"/>
        <v>6663.34507771713</v>
      </c>
      <c r="F21" s="21">
        <v>695053.525056674</v>
      </c>
      <c r="G21" s="26">
        <v>86.69</v>
      </c>
      <c r="H21" s="27">
        <f t="shared" si="1"/>
        <v>8017.68975725775</v>
      </c>
      <c r="I21" s="21">
        <f t="shared" si="2"/>
        <v>695053.525056674</v>
      </c>
      <c r="J21" s="17"/>
      <c r="K21" s="29">
        <v>107</v>
      </c>
      <c r="L21" s="30"/>
      <c r="M21" s="28" t="e">
        <f t="shared" si="6"/>
        <v>#REF!</v>
      </c>
      <c r="N21" s="30" t="e">
        <f t="shared" si="3"/>
        <v>#REF!</v>
      </c>
      <c r="O21" s="30"/>
      <c r="P21" s="30"/>
      <c r="Q21" s="30"/>
      <c r="R21" s="30"/>
      <c r="S21" s="30"/>
    </row>
    <row r="22" ht="18.75" customHeight="1" spans="1:19">
      <c r="A22" s="10">
        <f t="shared" si="4"/>
        <v>6</v>
      </c>
      <c r="B22" s="17"/>
      <c r="C22" s="24">
        <f t="shared" si="5"/>
        <v>5</v>
      </c>
      <c r="D22" s="19">
        <v>104.3</v>
      </c>
      <c r="E22" s="25">
        <f t="shared" si="0"/>
        <v>6613.68703712419</v>
      </c>
      <c r="F22" s="21">
        <v>689807.557972053</v>
      </c>
      <c r="G22" s="26">
        <v>86.68</v>
      </c>
      <c r="H22" s="27">
        <f t="shared" si="1"/>
        <v>7958.09365449992</v>
      </c>
      <c r="I22" s="21">
        <f t="shared" si="2"/>
        <v>689807.557972053</v>
      </c>
      <c r="J22" s="17"/>
      <c r="K22" s="29">
        <v>108</v>
      </c>
      <c r="L22" s="30"/>
      <c r="M22" s="28" t="e">
        <f t="shared" si="6"/>
        <v>#REF!</v>
      </c>
      <c r="N22" s="30" t="e">
        <f t="shared" si="3"/>
        <v>#REF!</v>
      </c>
      <c r="O22" s="30"/>
      <c r="P22" s="30"/>
      <c r="Q22" s="30"/>
      <c r="R22" s="30"/>
      <c r="S22" s="30"/>
    </row>
    <row r="23" ht="18.75" customHeight="1" spans="1:19">
      <c r="A23" s="10">
        <f t="shared" si="4"/>
        <v>7</v>
      </c>
      <c r="B23" s="17"/>
      <c r="C23" s="24" t="str">
        <f t="shared" si="5"/>
        <v>01</v>
      </c>
      <c r="D23" s="19">
        <v>103.75</v>
      </c>
      <c r="E23" s="25">
        <f t="shared" si="0"/>
        <v>6430.71625678559</v>
      </c>
      <c r="F23" s="21">
        <v>667186.811641505</v>
      </c>
      <c r="G23" s="26">
        <v>86.22</v>
      </c>
      <c r="H23" s="27">
        <f t="shared" si="1"/>
        <v>7738.19081003833</v>
      </c>
      <c r="I23" s="21">
        <f t="shared" si="2"/>
        <v>667186.811641505</v>
      </c>
      <c r="J23" s="17"/>
      <c r="K23" s="29">
        <v>109</v>
      </c>
      <c r="L23" s="30"/>
      <c r="M23" s="28" t="e">
        <f t="shared" si="6"/>
        <v>#REF!</v>
      </c>
      <c r="N23" s="30" t="e">
        <f t="shared" si="3"/>
        <v>#REF!</v>
      </c>
      <c r="O23" s="30"/>
      <c r="P23" s="30"/>
      <c r="Q23" s="30"/>
      <c r="R23" s="30"/>
      <c r="S23" s="30"/>
    </row>
    <row r="24" ht="18.75" customHeight="1" spans="1:19">
      <c r="A24" s="10">
        <f t="shared" si="4"/>
        <v>7</v>
      </c>
      <c r="B24" s="17"/>
      <c r="C24" s="24" t="str">
        <f t="shared" si="5"/>
        <v>02</v>
      </c>
      <c r="D24" s="19">
        <v>132.82</v>
      </c>
      <c r="E24" s="25">
        <f t="shared" si="0"/>
        <v>6442.17580461474</v>
      </c>
      <c r="F24" s="21">
        <v>855649.790368929</v>
      </c>
      <c r="G24" s="26">
        <v>110.38</v>
      </c>
      <c r="H24" s="27">
        <f t="shared" si="1"/>
        <v>7751.85532133474</v>
      </c>
      <c r="I24" s="21">
        <f t="shared" si="2"/>
        <v>855649.790368929</v>
      </c>
      <c r="J24" s="17"/>
      <c r="K24" s="29">
        <v>110</v>
      </c>
      <c r="L24" s="30"/>
      <c r="M24" s="28" t="e">
        <f t="shared" si="6"/>
        <v>#REF!</v>
      </c>
      <c r="N24" s="30" t="e">
        <f t="shared" si="3"/>
        <v>#REF!</v>
      </c>
      <c r="O24" s="30"/>
      <c r="P24" s="30"/>
      <c r="Q24" s="30"/>
      <c r="R24" s="30"/>
      <c r="S24" s="30"/>
    </row>
    <row r="25" ht="18.75" customHeight="1" spans="1:19">
      <c r="A25" s="10">
        <f t="shared" si="4"/>
        <v>7</v>
      </c>
      <c r="B25" s="17" t="s">
        <v>15</v>
      </c>
      <c r="C25" s="24">
        <f t="shared" si="5"/>
        <v>3</v>
      </c>
      <c r="D25" s="19">
        <v>104.31</v>
      </c>
      <c r="E25" s="25">
        <f t="shared" si="0"/>
        <v>6723.31671135629</v>
      </c>
      <c r="F25" s="21">
        <v>701309.166161575</v>
      </c>
      <c r="G25" s="26">
        <v>86.69</v>
      </c>
      <c r="H25" s="27">
        <f t="shared" si="1"/>
        <v>8089.85080357106</v>
      </c>
      <c r="I25" s="21">
        <f t="shared" si="2"/>
        <v>701309.166161575</v>
      </c>
      <c r="J25" s="17"/>
      <c r="K25" s="29">
        <v>111</v>
      </c>
      <c r="L25" s="30"/>
      <c r="M25" s="28" t="e">
        <f t="shared" si="6"/>
        <v>#REF!</v>
      </c>
      <c r="N25" s="30" t="e">
        <f t="shared" si="3"/>
        <v>#REF!</v>
      </c>
      <c r="O25" s="30"/>
      <c r="P25" s="30"/>
      <c r="Q25" s="30"/>
      <c r="R25" s="30"/>
      <c r="S25" s="30"/>
    </row>
    <row r="26" ht="18.75" customHeight="1" spans="1:19">
      <c r="A26" s="10">
        <f t="shared" si="4"/>
        <v>7</v>
      </c>
      <c r="B26" s="17"/>
      <c r="C26" s="24">
        <f t="shared" si="5"/>
        <v>5</v>
      </c>
      <c r="D26" s="19">
        <v>104.3</v>
      </c>
      <c r="E26" s="25">
        <f t="shared" si="0"/>
        <v>6673.65867076336</v>
      </c>
      <c r="F26" s="21">
        <v>696062.599360618</v>
      </c>
      <c r="G26" s="26">
        <v>86.68</v>
      </c>
      <c r="H26" s="27">
        <f t="shared" si="1"/>
        <v>8030.25610706758</v>
      </c>
      <c r="I26" s="21">
        <f t="shared" si="2"/>
        <v>696062.599360618</v>
      </c>
      <c r="J26" s="17"/>
      <c r="K26" s="29">
        <v>112</v>
      </c>
      <c r="L26" s="30"/>
      <c r="M26" s="28" t="e">
        <f t="shared" si="6"/>
        <v>#REF!</v>
      </c>
      <c r="N26" s="30" t="e">
        <f t="shared" si="3"/>
        <v>#REF!</v>
      </c>
      <c r="O26" s="30"/>
      <c r="P26" s="30"/>
      <c r="Q26" s="30"/>
      <c r="R26" s="30"/>
      <c r="S26" s="30"/>
    </row>
    <row r="27" ht="18.75" customHeight="1" spans="1:19">
      <c r="A27" s="10">
        <f t="shared" si="4"/>
        <v>8</v>
      </c>
      <c r="B27" s="17"/>
      <c r="C27" s="24" t="str">
        <f t="shared" si="5"/>
        <v>01</v>
      </c>
      <c r="D27" s="19">
        <v>103.75</v>
      </c>
      <c r="E27" s="25">
        <f t="shared" si="0"/>
        <v>6490.68789042476</v>
      </c>
      <c r="F27" s="21">
        <v>673408.868631569</v>
      </c>
      <c r="G27" s="26">
        <v>86.22</v>
      </c>
      <c r="H27" s="27">
        <f t="shared" si="1"/>
        <v>7810.35570205949</v>
      </c>
      <c r="I27" s="21">
        <f t="shared" si="2"/>
        <v>673408.868631569</v>
      </c>
      <c r="J27" s="17"/>
      <c r="K27" s="29">
        <v>113</v>
      </c>
      <c r="L27" s="30"/>
      <c r="M27" s="28" t="e">
        <f t="shared" si="6"/>
        <v>#REF!</v>
      </c>
      <c r="N27" s="30" t="e">
        <f t="shared" si="3"/>
        <v>#REF!</v>
      </c>
      <c r="O27" s="30"/>
      <c r="P27" s="30"/>
      <c r="Q27" s="30"/>
      <c r="R27" s="30"/>
      <c r="S27" s="30"/>
    </row>
    <row r="28" ht="18.75" customHeight="1" spans="1:19">
      <c r="A28" s="10">
        <f t="shared" si="4"/>
        <v>8</v>
      </c>
      <c r="B28" s="17"/>
      <c r="C28" s="24" t="str">
        <f t="shared" si="5"/>
        <v>02</v>
      </c>
      <c r="D28" s="19">
        <v>132.82</v>
      </c>
      <c r="E28" s="25">
        <f t="shared" si="0"/>
        <v>6502.1474382539</v>
      </c>
      <c r="F28" s="21">
        <v>863615.222748883</v>
      </c>
      <c r="G28" s="26">
        <v>110.38</v>
      </c>
      <c r="H28" s="27">
        <f t="shared" si="1"/>
        <v>7824.01905008954</v>
      </c>
      <c r="I28" s="21">
        <f t="shared" si="2"/>
        <v>863615.222748883</v>
      </c>
      <c r="J28" s="17"/>
      <c r="K28" s="29">
        <v>114</v>
      </c>
      <c r="L28" s="30"/>
      <c r="M28" s="28" t="e">
        <f t="shared" si="6"/>
        <v>#REF!</v>
      </c>
      <c r="N28" s="30" t="e">
        <f t="shared" si="3"/>
        <v>#REF!</v>
      </c>
      <c r="O28" s="30"/>
      <c r="P28" s="30"/>
      <c r="Q28" s="30"/>
      <c r="R28" s="30"/>
      <c r="S28" s="30"/>
    </row>
    <row r="29" ht="18.75" customHeight="1" spans="1:19">
      <c r="A29" s="10">
        <f t="shared" si="4"/>
        <v>8</v>
      </c>
      <c r="B29" s="17"/>
      <c r="C29" s="24">
        <f t="shared" si="5"/>
        <v>3</v>
      </c>
      <c r="D29" s="19">
        <v>104.31</v>
      </c>
      <c r="E29" s="25">
        <f t="shared" si="0"/>
        <v>6783.28834499547</v>
      </c>
      <c r="F29" s="21">
        <v>707564.807266477</v>
      </c>
      <c r="G29" s="26">
        <v>86.69</v>
      </c>
      <c r="H29" s="27">
        <f t="shared" si="1"/>
        <v>8162.01184988438</v>
      </c>
      <c r="I29" s="35">
        <f t="shared" si="2"/>
        <v>707564.807266477</v>
      </c>
      <c r="J29" s="17"/>
      <c r="K29" s="29">
        <v>115</v>
      </c>
      <c r="L29" s="30"/>
      <c r="M29" s="28" t="e">
        <f t="shared" si="6"/>
        <v>#REF!</v>
      </c>
      <c r="N29" s="30" t="e">
        <f t="shared" si="3"/>
        <v>#REF!</v>
      </c>
      <c r="O29" s="30"/>
      <c r="P29" s="30"/>
      <c r="Q29" s="30"/>
      <c r="R29" s="30"/>
      <c r="S29" s="30"/>
    </row>
    <row r="30" ht="18.75" customHeight="1" spans="1:19">
      <c r="A30" s="10">
        <f t="shared" si="4"/>
        <v>8</v>
      </c>
      <c r="B30" s="17"/>
      <c r="C30" s="24">
        <f t="shared" si="5"/>
        <v>5</v>
      </c>
      <c r="D30" s="19">
        <v>104.3</v>
      </c>
      <c r="E30" s="25">
        <f t="shared" si="0"/>
        <v>6733.63030440252</v>
      </c>
      <c r="F30" s="21">
        <v>702317.640749183</v>
      </c>
      <c r="G30" s="26">
        <v>86.68</v>
      </c>
      <c r="H30" s="27">
        <f t="shared" si="1"/>
        <v>8102.41855963524</v>
      </c>
      <c r="I30" s="35">
        <f t="shared" si="2"/>
        <v>702317.640749183</v>
      </c>
      <c r="J30" s="17"/>
      <c r="K30" s="29">
        <v>116</v>
      </c>
      <c r="L30" s="30"/>
      <c r="M30" s="28" t="e">
        <f t="shared" si="6"/>
        <v>#REF!</v>
      </c>
      <c r="N30" s="30" t="e">
        <f t="shared" si="3"/>
        <v>#REF!</v>
      </c>
      <c r="O30" s="30"/>
      <c r="P30" s="30"/>
      <c r="Q30" s="30"/>
      <c r="R30" s="30"/>
      <c r="S30" s="30"/>
    </row>
    <row r="31" ht="18.75" customHeight="1" spans="1:19">
      <c r="A31" s="10">
        <f t="shared" si="4"/>
        <v>9</v>
      </c>
      <c r="B31" s="17"/>
      <c r="C31" s="24" t="str">
        <f t="shared" si="5"/>
        <v>01</v>
      </c>
      <c r="D31" s="19">
        <v>103.75</v>
      </c>
      <c r="E31" s="25">
        <f t="shared" si="0"/>
        <v>6550.65952406392</v>
      </c>
      <c r="F31" s="21">
        <v>679630.925621632</v>
      </c>
      <c r="G31" s="26">
        <v>86.22</v>
      </c>
      <c r="H31" s="27">
        <f t="shared" si="1"/>
        <v>7882.52059408063</v>
      </c>
      <c r="I31" s="35">
        <f t="shared" si="2"/>
        <v>679630.925621632</v>
      </c>
      <c r="J31" s="17"/>
      <c r="K31" s="29">
        <v>117</v>
      </c>
      <c r="L31" s="30"/>
      <c r="M31" s="28" t="e">
        <f t="shared" si="6"/>
        <v>#REF!</v>
      </c>
      <c r="N31" s="30" t="e">
        <f t="shared" si="3"/>
        <v>#REF!</v>
      </c>
      <c r="O31" s="30"/>
      <c r="P31" s="30"/>
      <c r="Q31" s="30"/>
      <c r="R31" s="30"/>
      <c r="S31" s="30"/>
    </row>
    <row r="32" ht="18.75" customHeight="1" spans="1:19">
      <c r="A32" s="10">
        <f t="shared" si="4"/>
        <v>9</v>
      </c>
      <c r="B32" s="17"/>
      <c r="C32" s="24" t="str">
        <f t="shared" si="5"/>
        <v>02</v>
      </c>
      <c r="D32" s="19">
        <v>132.82</v>
      </c>
      <c r="E32" s="25">
        <f t="shared" si="0"/>
        <v>6562.11907189307</v>
      </c>
      <c r="F32" s="21">
        <v>871580.655128837</v>
      </c>
      <c r="G32" s="26">
        <v>110.38</v>
      </c>
      <c r="H32" s="27">
        <f t="shared" si="1"/>
        <v>7896.18277884433</v>
      </c>
      <c r="I32" s="35">
        <f t="shared" si="2"/>
        <v>871580.655128837</v>
      </c>
      <c r="J32" s="17"/>
      <c r="K32" s="29">
        <v>118</v>
      </c>
      <c r="L32" s="30"/>
      <c r="M32" s="28" t="e">
        <f t="shared" si="6"/>
        <v>#REF!</v>
      </c>
      <c r="N32" s="30" t="e">
        <f t="shared" si="3"/>
        <v>#REF!</v>
      </c>
      <c r="O32" s="30"/>
      <c r="P32" s="30"/>
      <c r="Q32" s="30"/>
      <c r="R32" s="30"/>
      <c r="S32" s="30"/>
    </row>
    <row r="33" ht="18.75" customHeight="1" spans="1:19">
      <c r="A33" s="10">
        <f t="shared" si="4"/>
        <v>9</v>
      </c>
      <c r="B33" s="17"/>
      <c r="C33" s="24">
        <f t="shared" si="5"/>
        <v>3</v>
      </c>
      <c r="D33" s="19">
        <v>104.31</v>
      </c>
      <c r="E33" s="25">
        <f t="shared" si="0"/>
        <v>6843.25997863463</v>
      </c>
      <c r="F33" s="21">
        <v>713820.448371378</v>
      </c>
      <c r="G33" s="26">
        <v>86.69</v>
      </c>
      <c r="H33" s="27">
        <f t="shared" si="1"/>
        <v>8234.17289619769</v>
      </c>
      <c r="I33" s="35">
        <f t="shared" si="2"/>
        <v>713820.448371378</v>
      </c>
      <c r="J33" s="17"/>
      <c r="K33" s="29">
        <v>119</v>
      </c>
      <c r="L33" s="30"/>
      <c r="M33" s="28" t="e">
        <f t="shared" si="6"/>
        <v>#REF!</v>
      </c>
      <c r="N33" s="30" t="e">
        <f t="shared" si="3"/>
        <v>#REF!</v>
      </c>
      <c r="O33" s="30"/>
      <c r="P33" s="30"/>
      <c r="Q33" s="30"/>
      <c r="R33" s="30"/>
      <c r="S33" s="30"/>
    </row>
    <row r="34" ht="18.75" customHeight="1" spans="1:19">
      <c r="A34" s="10">
        <f t="shared" si="4"/>
        <v>9</v>
      </c>
      <c r="B34" s="17"/>
      <c r="C34" s="24">
        <f t="shared" si="5"/>
        <v>5</v>
      </c>
      <c r="D34" s="19">
        <v>104.3</v>
      </c>
      <c r="E34" s="25">
        <f t="shared" si="0"/>
        <v>6793.60193804169</v>
      </c>
      <c r="F34" s="21">
        <v>708572.682137748</v>
      </c>
      <c r="G34" s="26">
        <v>86.68</v>
      </c>
      <c r="H34" s="27">
        <f t="shared" si="1"/>
        <v>8174.58101220291</v>
      </c>
      <c r="I34" s="35">
        <f t="shared" si="2"/>
        <v>708572.682137748</v>
      </c>
      <c r="J34" s="17"/>
      <c r="K34" s="29">
        <v>120</v>
      </c>
      <c r="L34" s="30"/>
      <c r="M34" s="28" t="e">
        <f t="shared" si="6"/>
        <v>#REF!</v>
      </c>
      <c r="N34" s="30" t="e">
        <f t="shared" si="3"/>
        <v>#REF!</v>
      </c>
      <c r="O34" s="30"/>
      <c r="P34" s="30"/>
      <c r="Q34" s="30"/>
      <c r="R34" s="30"/>
      <c r="S34" s="30"/>
    </row>
    <row r="35" ht="18.75" customHeight="1" spans="1:19">
      <c r="A35" s="10">
        <f t="shared" si="4"/>
        <v>10</v>
      </c>
      <c r="B35" s="17"/>
      <c r="C35" s="24" t="str">
        <f t="shared" si="5"/>
        <v>01</v>
      </c>
      <c r="D35" s="19">
        <v>103.75</v>
      </c>
      <c r="E35" s="25">
        <f t="shared" si="0"/>
        <v>6610.63115770308</v>
      </c>
      <c r="F35" s="21">
        <v>685852.982611695</v>
      </c>
      <c r="G35" s="26">
        <v>86.22</v>
      </c>
      <c r="H35" s="27">
        <f t="shared" si="1"/>
        <v>7954.68548610177</v>
      </c>
      <c r="I35" s="35">
        <f t="shared" si="2"/>
        <v>685852.982611695</v>
      </c>
      <c r="J35" s="17"/>
      <c r="K35" s="29">
        <v>121</v>
      </c>
      <c r="L35" s="30"/>
      <c r="M35" s="28" t="e">
        <f t="shared" si="6"/>
        <v>#REF!</v>
      </c>
      <c r="N35" s="30" t="e">
        <f t="shared" si="3"/>
        <v>#REF!</v>
      </c>
      <c r="O35" s="30"/>
      <c r="P35" s="30"/>
      <c r="Q35" s="30"/>
      <c r="R35" s="30"/>
      <c r="S35" s="30"/>
    </row>
    <row r="36" ht="18.75" customHeight="1" spans="1:19">
      <c r="A36" s="10">
        <f t="shared" si="4"/>
        <v>10</v>
      </c>
      <c r="B36" s="17"/>
      <c r="C36" s="24" t="str">
        <f t="shared" si="5"/>
        <v>02</v>
      </c>
      <c r="D36" s="19">
        <v>132.82</v>
      </c>
      <c r="E36" s="25">
        <f t="shared" si="0"/>
        <v>6622.09070553222</v>
      </c>
      <c r="F36" s="21">
        <v>879546.08750879</v>
      </c>
      <c r="G36" s="26">
        <v>110.38</v>
      </c>
      <c r="H36" s="27">
        <f t="shared" si="1"/>
        <v>7968.34650759911</v>
      </c>
      <c r="I36" s="35">
        <f t="shared" si="2"/>
        <v>879546.08750879</v>
      </c>
      <c r="J36" s="17"/>
      <c r="K36" s="29">
        <v>122</v>
      </c>
      <c r="L36" s="30"/>
      <c r="M36" s="28" t="e">
        <f t="shared" si="6"/>
        <v>#REF!</v>
      </c>
      <c r="N36" s="30" t="e">
        <f t="shared" si="3"/>
        <v>#REF!</v>
      </c>
      <c r="O36" s="30"/>
      <c r="P36" s="30"/>
      <c r="Q36" s="30"/>
      <c r="R36" s="30"/>
      <c r="S36" s="30"/>
    </row>
    <row r="37" ht="18.75" customHeight="1" spans="1:19">
      <c r="A37" s="10">
        <f t="shared" si="4"/>
        <v>10</v>
      </c>
      <c r="B37" s="17"/>
      <c r="C37" s="24">
        <f t="shared" si="5"/>
        <v>3</v>
      </c>
      <c r="D37" s="19">
        <v>104.31</v>
      </c>
      <c r="E37" s="25">
        <f t="shared" si="0"/>
        <v>6903.23161227379</v>
      </c>
      <c r="F37" s="21">
        <v>720076.089476279</v>
      </c>
      <c r="G37" s="26">
        <v>86.69</v>
      </c>
      <c r="H37" s="27">
        <f t="shared" si="1"/>
        <v>8306.333942511</v>
      </c>
      <c r="I37" s="35">
        <f t="shared" si="2"/>
        <v>720076.089476279</v>
      </c>
      <c r="J37" s="17"/>
      <c r="K37" s="29">
        <v>123</v>
      </c>
      <c r="L37" s="30"/>
      <c r="M37" s="28" t="e">
        <f t="shared" si="6"/>
        <v>#REF!</v>
      </c>
      <c r="N37" s="30" t="e">
        <f t="shared" si="3"/>
        <v>#REF!</v>
      </c>
      <c r="O37" s="30"/>
      <c r="P37" s="30"/>
      <c r="Q37" s="30"/>
      <c r="R37" s="30"/>
      <c r="S37" s="30"/>
    </row>
    <row r="38" ht="18.75" customHeight="1" spans="1:19">
      <c r="A38" s="10">
        <f t="shared" si="4"/>
        <v>10</v>
      </c>
      <c r="B38" s="17"/>
      <c r="C38" s="24">
        <f t="shared" si="5"/>
        <v>5</v>
      </c>
      <c r="D38" s="19">
        <v>104.3</v>
      </c>
      <c r="E38" s="25">
        <f t="shared" si="0"/>
        <v>6853.57357168085</v>
      </c>
      <c r="F38" s="21">
        <v>714827.723526313</v>
      </c>
      <c r="G38" s="26">
        <v>86.68</v>
      </c>
      <c r="H38" s="27">
        <f t="shared" si="1"/>
        <v>8246.74346477057</v>
      </c>
      <c r="I38" s="35">
        <f t="shared" si="2"/>
        <v>714827.723526313</v>
      </c>
      <c r="J38" s="17"/>
      <c r="K38" s="29">
        <v>124</v>
      </c>
      <c r="L38" s="30"/>
      <c r="M38" s="28" t="e">
        <f t="shared" si="6"/>
        <v>#REF!</v>
      </c>
      <c r="N38" s="30" t="e">
        <f t="shared" si="3"/>
        <v>#REF!</v>
      </c>
      <c r="O38" s="30"/>
      <c r="P38" s="30"/>
      <c r="Q38" s="30"/>
      <c r="R38" s="30"/>
      <c r="S38" s="30"/>
    </row>
    <row r="39" ht="18.75" customHeight="1" spans="1:19">
      <c r="A39" s="10">
        <f t="shared" si="4"/>
        <v>11</v>
      </c>
      <c r="B39" s="17"/>
      <c r="C39" s="24" t="str">
        <f t="shared" si="5"/>
        <v>01</v>
      </c>
      <c r="D39" s="19">
        <v>103.75</v>
      </c>
      <c r="E39" s="25">
        <f t="shared" si="0"/>
        <v>6647.68369568397</v>
      </c>
      <c r="F39" s="21">
        <v>689697.183427212</v>
      </c>
      <c r="G39" s="26">
        <v>86.22</v>
      </c>
      <c r="H39" s="27">
        <f t="shared" si="1"/>
        <v>7999.27143849701</v>
      </c>
      <c r="I39" s="35">
        <f t="shared" si="2"/>
        <v>689697.183427212</v>
      </c>
      <c r="J39" s="17"/>
      <c r="K39" s="29">
        <v>125</v>
      </c>
      <c r="L39" s="30"/>
      <c r="M39" s="28" t="e">
        <f t="shared" si="6"/>
        <v>#REF!</v>
      </c>
      <c r="N39" s="30" t="e">
        <f t="shared" si="3"/>
        <v>#REF!</v>
      </c>
      <c r="O39" s="30"/>
      <c r="P39" s="30"/>
      <c r="Q39" s="30"/>
      <c r="R39" s="30"/>
      <c r="S39" s="30"/>
    </row>
    <row r="40" ht="18.75" customHeight="1" spans="1:19">
      <c r="A40" s="10">
        <f t="shared" si="4"/>
        <v>11</v>
      </c>
      <c r="B40" s="17"/>
      <c r="C40" s="24" t="str">
        <f t="shared" si="5"/>
        <v>02</v>
      </c>
      <c r="D40" s="19">
        <v>132.82</v>
      </c>
      <c r="E40" s="25">
        <f t="shared" si="0"/>
        <v>6659.14324351312</v>
      </c>
      <c r="F40" s="21">
        <v>884467.405603412</v>
      </c>
      <c r="G40" s="26">
        <v>110.38</v>
      </c>
      <c r="H40" s="27">
        <f t="shared" si="1"/>
        <v>8012.93174128839</v>
      </c>
      <c r="I40" s="35">
        <f t="shared" si="2"/>
        <v>884467.405603412</v>
      </c>
      <c r="J40" s="17"/>
      <c r="K40" s="29">
        <v>126</v>
      </c>
      <c r="L40" s="30"/>
      <c r="M40" s="28" t="e">
        <f t="shared" si="6"/>
        <v>#REF!</v>
      </c>
      <c r="N40" s="30" t="e">
        <f t="shared" si="3"/>
        <v>#REF!</v>
      </c>
      <c r="O40" s="30"/>
      <c r="P40" s="30"/>
      <c r="Q40" s="30"/>
      <c r="R40" s="30"/>
      <c r="S40" s="30"/>
    </row>
    <row r="41" ht="18.75" customHeight="1" spans="1:19">
      <c r="A41" s="10">
        <f t="shared" si="4"/>
        <v>11</v>
      </c>
      <c r="B41" s="17" t="s">
        <v>15</v>
      </c>
      <c r="C41" s="24">
        <f t="shared" si="5"/>
        <v>3</v>
      </c>
      <c r="D41" s="19">
        <v>104.31</v>
      </c>
      <c r="E41" s="25">
        <f t="shared" si="0"/>
        <v>6940.28415025467</v>
      </c>
      <c r="F41" s="21">
        <v>723941.039713065</v>
      </c>
      <c r="G41" s="26">
        <v>86.69</v>
      </c>
      <c r="H41" s="27">
        <f t="shared" si="1"/>
        <v>8350.91751889566</v>
      </c>
      <c r="I41" s="35">
        <f t="shared" si="2"/>
        <v>723941.039713065</v>
      </c>
      <c r="J41" s="17"/>
      <c r="K41" s="29">
        <v>127</v>
      </c>
      <c r="L41" s="30"/>
      <c r="M41" s="28" t="e">
        <f t="shared" si="6"/>
        <v>#REF!</v>
      </c>
      <c r="N41" s="30" t="e">
        <f t="shared" si="3"/>
        <v>#REF!</v>
      </c>
      <c r="O41" s="30"/>
      <c r="P41" s="30"/>
      <c r="Q41" s="30"/>
      <c r="R41" s="30"/>
      <c r="S41" s="30"/>
    </row>
    <row r="42" ht="18.75" customHeight="1" spans="1:19">
      <c r="A42" s="10">
        <f t="shared" si="4"/>
        <v>11</v>
      </c>
      <c r="B42" s="17"/>
      <c r="C42" s="24">
        <f t="shared" si="5"/>
        <v>5</v>
      </c>
      <c r="D42" s="19">
        <v>104.3</v>
      </c>
      <c r="E42" s="25">
        <f t="shared" si="0"/>
        <v>6890.62610966174</v>
      </c>
      <c r="F42" s="21">
        <v>718692.303237719</v>
      </c>
      <c r="G42" s="26">
        <v>86.68</v>
      </c>
      <c r="H42" s="27">
        <f t="shared" si="1"/>
        <v>8291.32790998753</v>
      </c>
      <c r="I42" s="35">
        <f t="shared" si="2"/>
        <v>718692.303237719</v>
      </c>
      <c r="J42" s="17"/>
      <c r="K42" s="29">
        <v>128</v>
      </c>
      <c r="L42" s="30"/>
      <c r="M42" s="28" t="e">
        <f t="shared" si="6"/>
        <v>#REF!</v>
      </c>
      <c r="N42" s="30" t="e">
        <f t="shared" si="3"/>
        <v>#REF!</v>
      </c>
      <c r="O42" s="30"/>
      <c r="P42" s="30"/>
      <c r="Q42" s="30"/>
      <c r="R42" s="30"/>
      <c r="S42" s="30"/>
    </row>
    <row r="43" ht="18.75" customHeight="1" spans="1:19">
      <c r="A43" s="10">
        <f t="shared" si="4"/>
        <v>12</v>
      </c>
      <c r="B43" s="17"/>
      <c r="C43" s="24" t="str">
        <f t="shared" si="5"/>
        <v>01</v>
      </c>
      <c r="D43" s="19">
        <v>103.75</v>
      </c>
      <c r="E43" s="25">
        <f t="shared" si="0"/>
        <v>6684.73623366486</v>
      </c>
      <c r="F43" s="21">
        <v>693541.384242729</v>
      </c>
      <c r="G43" s="26">
        <v>86.22</v>
      </c>
      <c r="H43" s="27">
        <f t="shared" si="1"/>
        <v>8043.85739089224</v>
      </c>
      <c r="I43" s="35">
        <f t="shared" si="2"/>
        <v>693541.384242729</v>
      </c>
      <c r="J43" s="17"/>
      <c r="K43" s="29">
        <v>129</v>
      </c>
      <c r="L43" s="30"/>
      <c r="M43" s="28" t="e">
        <f t="shared" si="6"/>
        <v>#REF!</v>
      </c>
      <c r="N43" s="30" t="e">
        <f t="shared" si="3"/>
        <v>#REF!</v>
      </c>
      <c r="O43" s="30"/>
      <c r="P43" s="30"/>
      <c r="Q43" s="30"/>
      <c r="R43" s="30"/>
      <c r="S43" s="30"/>
    </row>
    <row r="44" ht="18.75" customHeight="1" spans="1:19">
      <c r="A44" s="10">
        <f t="shared" si="4"/>
        <v>12</v>
      </c>
      <c r="B44" s="17"/>
      <c r="C44" s="24" t="str">
        <f t="shared" si="5"/>
        <v>02</v>
      </c>
      <c r="D44" s="19">
        <v>132.82</v>
      </c>
      <c r="E44" s="25">
        <f t="shared" si="0"/>
        <v>6696.195781494</v>
      </c>
      <c r="F44" s="21">
        <v>889388.723698033</v>
      </c>
      <c r="G44" s="26">
        <v>110.38</v>
      </c>
      <c r="H44" s="27">
        <f t="shared" si="1"/>
        <v>8057.51697497765</v>
      </c>
      <c r="I44" s="35">
        <f t="shared" si="2"/>
        <v>889388.723698033</v>
      </c>
      <c r="J44" s="17"/>
      <c r="K44" s="29">
        <v>130</v>
      </c>
      <c r="L44" s="30"/>
      <c r="M44" s="28" t="e">
        <f t="shared" si="6"/>
        <v>#REF!</v>
      </c>
      <c r="N44" s="30" t="e">
        <f t="shared" si="3"/>
        <v>#REF!</v>
      </c>
      <c r="O44" s="30"/>
      <c r="P44" s="30"/>
      <c r="Q44" s="30"/>
      <c r="R44" s="30"/>
      <c r="S44" s="30"/>
    </row>
    <row r="45" ht="18.75" customHeight="1" spans="1:19">
      <c r="A45" s="10">
        <f t="shared" si="4"/>
        <v>12</v>
      </c>
      <c r="B45" s="17"/>
      <c r="C45" s="24">
        <f t="shared" si="5"/>
        <v>3</v>
      </c>
      <c r="D45" s="19">
        <v>104.31</v>
      </c>
      <c r="E45" s="25">
        <f t="shared" si="0"/>
        <v>6977.33668823556</v>
      </c>
      <c r="F45" s="21">
        <v>727805.989949851</v>
      </c>
      <c r="G45" s="26">
        <v>86.69</v>
      </c>
      <c r="H45" s="27">
        <f t="shared" si="1"/>
        <v>8395.50109528032</v>
      </c>
      <c r="I45" s="35">
        <f t="shared" si="2"/>
        <v>727805.989949851</v>
      </c>
      <c r="J45" s="17"/>
      <c r="K45" s="29">
        <v>131</v>
      </c>
      <c r="L45" s="30"/>
      <c r="M45" s="28" t="e">
        <f t="shared" si="6"/>
        <v>#REF!</v>
      </c>
      <c r="N45" s="30" t="e">
        <f t="shared" si="3"/>
        <v>#REF!</v>
      </c>
      <c r="O45" s="30"/>
      <c r="P45" s="30"/>
      <c r="Q45" s="30"/>
      <c r="R45" s="30"/>
      <c r="S45" s="30"/>
    </row>
    <row r="46" ht="18.75" customHeight="1" spans="1:19">
      <c r="A46" s="10">
        <f t="shared" si="4"/>
        <v>12</v>
      </c>
      <c r="B46" s="17"/>
      <c r="C46" s="24">
        <f t="shared" si="5"/>
        <v>5</v>
      </c>
      <c r="D46" s="19">
        <v>104.3</v>
      </c>
      <c r="E46" s="25">
        <f t="shared" si="0"/>
        <v>6927.67864764262</v>
      </c>
      <c r="F46" s="21">
        <v>722556.882949125</v>
      </c>
      <c r="G46" s="26">
        <v>86.68</v>
      </c>
      <c r="H46" s="27">
        <f t="shared" si="1"/>
        <v>8335.91235520449</v>
      </c>
      <c r="I46" s="35">
        <f t="shared" si="2"/>
        <v>722556.882949125</v>
      </c>
      <c r="J46" s="17"/>
      <c r="K46" s="29">
        <v>132</v>
      </c>
      <c r="L46" s="30"/>
      <c r="M46" s="28" t="e">
        <f t="shared" si="6"/>
        <v>#REF!</v>
      </c>
      <c r="N46" s="30" t="e">
        <f t="shared" si="3"/>
        <v>#REF!</v>
      </c>
      <c r="O46" s="30"/>
      <c r="P46" s="30"/>
      <c r="Q46" s="30"/>
      <c r="R46" s="30"/>
      <c r="S46" s="30"/>
    </row>
    <row r="47" ht="18.75" customHeight="1" spans="1:19">
      <c r="A47" s="10">
        <f t="shared" si="4"/>
        <v>13</v>
      </c>
      <c r="B47" s="17"/>
      <c r="C47" s="24" t="str">
        <f t="shared" si="5"/>
        <v>01</v>
      </c>
      <c r="D47" s="19">
        <v>103.75</v>
      </c>
      <c r="E47" s="25">
        <f t="shared" si="0"/>
        <v>6721.78877164575</v>
      </c>
      <c r="F47" s="21">
        <v>697385.585058246</v>
      </c>
      <c r="G47" s="26">
        <v>86.22</v>
      </c>
      <c r="H47" s="27">
        <f t="shared" si="1"/>
        <v>8088.44334328747</v>
      </c>
      <c r="I47" s="35">
        <f t="shared" si="2"/>
        <v>697385.585058246</v>
      </c>
      <c r="J47" s="17"/>
      <c r="K47" s="29">
        <v>133</v>
      </c>
      <c r="L47" s="30"/>
      <c r="M47" s="28" t="e">
        <f t="shared" si="6"/>
        <v>#REF!</v>
      </c>
      <c r="N47" s="30" t="e">
        <f t="shared" si="3"/>
        <v>#REF!</v>
      </c>
      <c r="O47" s="30"/>
      <c r="P47" s="30"/>
      <c r="Q47" s="30"/>
      <c r="R47" s="30"/>
      <c r="S47" s="30"/>
    </row>
    <row r="48" ht="18.75" customHeight="1" spans="1:19">
      <c r="A48" s="10">
        <f t="shared" si="4"/>
        <v>13</v>
      </c>
      <c r="B48" s="17"/>
      <c r="C48" s="24" t="str">
        <f t="shared" si="5"/>
        <v>02</v>
      </c>
      <c r="D48" s="19">
        <v>132.82</v>
      </c>
      <c r="E48" s="25">
        <f t="shared" si="0"/>
        <v>6733.24831947488</v>
      </c>
      <c r="F48" s="21">
        <v>894310.041792654</v>
      </c>
      <c r="G48" s="26">
        <v>110.38</v>
      </c>
      <c r="H48" s="27">
        <f t="shared" si="1"/>
        <v>8102.10220866691</v>
      </c>
      <c r="I48" s="35">
        <f t="shared" si="2"/>
        <v>894310.041792654</v>
      </c>
      <c r="J48" s="17"/>
      <c r="K48" s="29">
        <v>134</v>
      </c>
      <c r="L48" s="30"/>
      <c r="M48" s="28" t="e">
        <f t="shared" si="6"/>
        <v>#REF!</v>
      </c>
      <c r="N48" s="30" t="e">
        <f t="shared" si="3"/>
        <v>#REF!</v>
      </c>
      <c r="O48" s="30"/>
      <c r="P48" s="30"/>
      <c r="Q48" s="30"/>
      <c r="R48" s="30"/>
      <c r="S48" s="30"/>
    </row>
    <row r="49" ht="18.75" customHeight="1" spans="1:19">
      <c r="A49" s="10">
        <f t="shared" si="4"/>
        <v>13</v>
      </c>
      <c r="B49" s="17"/>
      <c r="C49" s="24">
        <f t="shared" si="5"/>
        <v>3</v>
      </c>
      <c r="D49" s="19">
        <v>104.31</v>
      </c>
      <c r="E49" s="25">
        <f t="shared" si="0"/>
        <v>7014.38922621644</v>
      </c>
      <c r="F49" s="21">
        <v>731670.940186637</v>
      </c>
      <c r="G49" s="26">
        <v>86.69</v>
      </c>
      <c r="H49" s="27">
        <f t="shared" si="1"/>
        <v>8440.08467166498</v>
      </c>
      <c r="I49" s="35">
        <f t="shared" si="2"/>
        <v>731670.940186637</v>
      </c>
      <c r="J49" s="17"/>
      <c r="K49" s="29">
        <v>135</v>
      </c>
      <c r="L49" s="30"/>
      <c r="M49" s="28" t="e">
        <f t="shared" si="6"/>
        <v>#REF!</v>
      </c>
      <c r="N49" s="30" t="e">
        <f t="shared" si="3"/>
        <v>#REF!</v>
      </c>
      <c r="O49" s="30"/>
      <c r="P49" s="30"/>
      <c r="Q49" s="30"/>
      <c r="R49" s="30"/>
      <c r="S49" s="30"/>
    </row>
    <row r="50" ht="18.75" customHeight="1" spans="1:19">
      <c r="A50" s="10">
        <f t="shared" si="4"/>
        <v>13</v>
      </c>
      <c r="B50" s="17"/>
      <c r="C50" s="24">
        <f t="shared" si="5"/>
        <v>5</v>
      </c>
      <c r="D50" s="19">
        <v>104.3</v>
      </c>
      <c r="E50" s="25">
        <f t="shared" si="0"/>
        <v>6964.73118562351</v>
      </c>
      <c r="F50" s="21">
        <v>726421.462660532</v>
      </c>
      <c r="G50" s="26">
        <v>86.68</v>
      </c>
      <c r="H50" s="27">
        <f t="shared" si="1"/>
        <v>8380.49680042146</v>
      </c>
      <c r="I50" s="35">
        <f t="shared" si="2"/>
        <v>726421.462660532</v>
      </c>
      <c r="J50" s="17"/>
      <c r="K50" s="29">
        <v>136</v>
      </c>
      <c r="L50" s="30"/>
      <c r="M50" s="28" t="e">
        <f t="shared" si="6"/>
        <v>#REF!</v>
      </c>
      <c r="N50" s="30" t="e">
        <f t="shared" si="3"/>
        <v>#REF!</v>
      </c>
      <c r="O50" s="30"/>
      <c r="P50" s="30"/>
      <c r="Q50" s="30"/>
      <c r="R50" s="30"/>
      <c r="S50" s="30"/>
    </row>
    <row r="51" ht="18.75" customHeight="1" spans="1:19">
      <c r="A51" s="10">
        <f t="shared" si="4"/>
        <v>14</v>
      </c>
      <c r="B51" s="17"/>
      <c r="C51" s="24" t="str">
        <f t="shared" si="5"/>
        <v>01</v>
      </c>
      <c r="D51" s="19">
        <v>103.75</v>
      </c>
      <c r="E51" s="25">
        <f t="shared" si="0"/>
        <v>6721.78877164575</v>
      </c>
      <c r="F51" s="21">
        <v>697385.585058246</v>
      </c>
      <c r="G51" s="26">
        <v>86.22</v>
      </c>
      <c r="H51" s="27">
        <f t="shared" si="1"/>
        <v>8088.44334328747</v>
      </c>
      <c r="I51" s="35">
        <f t="shared" si="2"/>
        <v>697385.585058246</v>
      </c>
      <c r="J51" s="17"/>
      <c r="K51" s="29">
        <v>137</v>
      </c>
      <c r="L51" s="30"/>
      <c r="M51" s="28" t="e">
        <f t="shared" si="6"/>
        <v>#REF!</v>
      </c>
      <c r="N51" s="30" t="e">
        <f t="shared" si="3"/>
        <v>#REF!</v>
      </c>
      <c r="O51" s="30"/>
      <c r="P51" s="30"/>
      <c r="Q51" s="30"/>
      <c r="R51" s="30"/>
      <c r="S51" s="30"/>
    </row>
    <row r="52" ht="18.75" customHeight="1" spans="1:19">
      <c r="A52" s="10">
        <f t="shared" si="4"/>
        <v>14</v>
      </c>
      <c r="B52" s="17"/>
      <c r="C52" s="24" t="str">
        <f t="shared" si="5"/>
        <v>02</v>
      </c>
      <c r="D52" s="19">
        <v>132.82</v>
      </c>
      <c r="E52" s="25">
        <f t="shared" si="0"/>
        <v>6733.24831947488</v>
      </c>
      <c r="F52" s="21">
        <v>894310.041792654</v>
      </c>
      <c r="G52" s="26">
        <v>110.38</v>
      </c>
      <c r="H52" s="27">
        <f t="shared" si="1"/>
        <v>8102.10220866691</v>
      </c>
      <c r="I52" s="35">
        <f t="shared" si="2"/>
        <v>894310.041792654</v>
      </c>
      <c r="J52" s="17"/>
      <c r="K52" s="29">
        <v>138</v>
      </c>
      <c r="L52" s="30"/>
      <c r="M52" s="28" t="e">
        <f t="shared" si="6"/>
        <v>#REF!</v>
      </c>
      <c r="N52" s="30" t="e">
        <f t="shared" si="3"/>
        <v>#REF!</v>
      </c>
      <c r="O52" s="30"/>
      <c r="P52" s="30"/>
      <c r="Q52" s="30"/>
      <c r="R52" s="30"/>
      <c r="S52" s="30"/>
    </row>
    <row r="53" ht="18.75" customHeight="1" spans="1:19">
      <c r="A53" s="10">
        <f t="shared" si="4"/>
        <v>14</v>
      </c>
      <c r="B53" s="17"/>
      <c r="C53" s="24">
        <f t="shared" si="5"/>
        <v>3</v>
      </c>
      <c r="D53" s="19">
        <v>104.31</v>
      </c>
      <c r="E53" s="25">
        <f t="shared" si="0"/>
        <v>7014.38922621644</v>
      </c>
      <c r="F53" s="21">
        <v>731670.940186637</v>
      </c>
      <c r="G53" s="26">
        <v>86.69</v>
      </c>
      <c r="H53" s="27">
        <f t="shared" si="1"/>
        <v>8440.08467166498</v>
      </c>
      <c r="I53" s="35">
        <f t="shared" si="2"/>
        <v>731670.940186637</v>
      </c>
      <c r="J53" s="17"/>
      <c r="K53" s="29">
        <v>139</v>
      </c>
      <c r="L53" s="30"/>
      <c r="M53" s="28" t="e">
        <f t="shared" si="6"/>
        <v>#REF!</v>
      </c>
      <c r="N53" s="30" t="e">
        <f t="shared" si="3"/>
        <v>#REF!</v>
      </c>
      <c r="O53" s="30"/>
      <c r="P53" s="30"/>
      <c r="Q53" s="30"/>
      <c r="R53" s="30"/>
      <c r="S53" s="30"/>
    </row>
    <row r="54" ht="18.75" customHeight="1" spans="1:19">
      <c r="A54" s="10">
        <f t="shared" si="4"/>
        <v>14</v>
      </c>
      <c r="B54" s="17"/>
      <c r="C54" s="24">
        <f t="shared" si="5"/>
        <v>5</v>
      </c>
      <c r="D54" s="19">
        <v>104.3</v>
      </c>
      <c r="E54" s="25">
        <f t="shared" si="0"/>
        <v>6964.73118562351</v>
      </c>
      <c r="F54" s="21">
        <v>726421.462660532</v>
      </c>
      <c r="G54" s="26">
        <v>86.68</v>
      </c>
      <c r="H54" s="27">
        <f t="shared" si="1"/>
        <v>8380.49680042146</v>
      </c>
      <c r="I54" s="35">
        <f t="shared" si="2"/>
        <v>726421.462660532</v>
      </c>
      <c r="J54" s="17"/>
      <c r="K54" s="29">
        <v>140</v>
      </c>
      <c r="L54" s="30"/>
      <c r="M54" s="28" t="e">
        <f t="shared" si="6"/>
        <v>#REF!</v>
      </c>
      <c r="N54" s="30" t="e">
        <f t="shared" si="3"/>
        <v>#REF!</v>
      </c>
      <c r="O54" s="30"/>
      <c r="P54" s="30"/>
      <c r="Q54" s="30"/>
      <c r="R54" s="30"/>
      <c r="S54" s="30"/>
    </row>
    <row r="55" ht="18.75" customHeight="1" spans="1:19">
      <c r="A55" s="10">
        <f t="shared" si="4"/>
        <v>15</v>
      </c>
      <c r="B55" s="17"/>
      <c r="C55" s="24" t="str">
        <f t="shared" si="5"/>
        <v>01</v>
      </c>
      <c r="D55" s="19">
        <v>103.75</v>
      </c>
      <c r="E55" s="25">
        <f t="shared" si="0"/>
        <v>6758.84130962663</v>
      </c>
      <c r="F55" s="21">
        <v>701229.785873763</v>
      </c>
      <c r="G55" s="26">
        <v>86.22</v>
      </c>
      <c r="H55" s="27">
        <f t="shared" si="1"/>
        <v>8133.02929568271</v>
      </c>
      <c r="I55" s="35">
        <f t="shared" si="2"/>
        <v>701229.785873763</v>
      </c>
      <c r="J55" s="17"/>
      <c r="K55" s="29">
        <v>141</v>
      </c>
      <c r="L55" s="30"/>
      <c r="M55" s="28" t="e">
        <f t="shared" si="6"/>
        <v>#REF!</v>
      </c>
      <c r="N55" s="30" t="e">
        <f t="shared" si="3"/>
        <v>#REF!</v>
      </c>
      <c r="O55" s="30"/>
      <c r="P55" s="30"/>
      <c r="Q55" s="30"/>
      <c r="R55" s="30"/>
      <c r="S55" s="30"/>
    </row>
    <row r="56" ht="18.75" customHeight="1" spans="1:19">
      <c r="A56" s="10">
        <f t="shared" si="4"/>
        <v>15</v>
      </c>
      <c r="B56" s="17"/>
      <c r="C56" s="24" t="str">
        <f t="shared" si="5"/>
        <v>02</v>
      </c>
      <c r="D56" s="19">
        <v>132.82</v>
      </c>
      <c r="E56" s="25">
        <f t="shared" si="0"/>
        <v>6770.30085745577</v>
      </c>
      <c r="F56" s="21">
        <v>899231.359887275</v>
      </c>
      <c r="G56" s="26">
        <v>110.38</v>
      </c>
      <c r="H56" s="27">
        <f t="shared" si="1"/>
        <v>8146.68744235618</v>
      </c>
      <c r="I56" s="35">
        <f t="shared" si="2"/>
        <v>899231.359887275</v>
      </c>
      <c r="J56" s="17"/>
      <c r="K56" s="29">
        <v>142</v>
      </c>
      <c r="L56" s="30"/>
      <c r="M56" s="28" t="e">
        <f t="shared" si="6"/>
        <v>#REF!</v>
      </c>
      <c r="N56" s="30" t="e">
        <f t="shared" si="3"/>
        <v>#REF!</v>
      </c>
      <c r="O56" s="30"/>
      <c r="P56" s="30"/>
      <c r="Q56" s="30"/>
      <c r="R56" s="30"/>
      <c r="S56" s="30"/>
    </row>
    <row r="57" ht="18.75" customHeight="1" spans="1:19">
      <c r="A57" s="10">
        <f t="shared" si="4"/>
        <v>15</v>
      </c>
      <c r="B57" s="17"/>
      <c r="C57" s="24">
        <f t="shared" si="5"/>
        <v>3</v>
      </c>
      <c r="D57" s="19">
        <v>104.31</v>
      </c>
      <c r="E57" s="25">
        <f t="shared" si="0"/>
        <v>7051.44176419733</v>
      </c>
      <c r="F57" s="21">
        <v>735535.890423424</v>
      </c>
      <c r="G57" s="26">
        <v>86.69</v>
      </c>
      <c r="H57" s="27">
        <f t="shared" si="1"/>
        <v>8484.66824804965</v>
      </c>
      <c r="I57" s="35">
        <f t="shared" si="2"/>
        <v>735535.890423424</v>
      </c>
      <c r="J57" s="17"/>
      <c r="K57" s="29">
        <v>143</v>
      </c>
      <c r="L57" s="30"/>
      <c r="M57" s="28" t="e">
        <f t="shared" si="6"/>
        <v>#REF!</v>
      </c>
      <c r="N57" s="30" t="e">
        <f t="shared" si="3"/>
        <v>#REF!</v>
      </c>
      <c r="O57" s="30"/>
      <c r="P57" s="30"/>
      <c r="Q57" s="30"/>
      <c r="R57" s="30"/>
      <c r="S57" s="30"/>
    </row>
    <row r="58" ht="18.75" customHeight="1" spans="1:19">
      <c r="A58" s="10">
        <f t="shared" si="4"/>
        <v>15</v>
      </c>
      <c r="B58" s="17"/>
      <c r="C58" s="24">
        <f t="shared" si="5"/>
        <v>5</v>
      </c>
      <c r="D58" s="19">
        <v>104.3</v>
      </c>
      <c r="E58" s="25">
        <f t="shared" si="0"/>
        <v>7001.78372360439</v>
      </c>
      <c r="F58" s="21">
        <v>730286.042371938</v>
      </c>
      <c r="G58" s="26">
        <v>86.68</v>
      </c>
      <c r="H58" s="27">
        <f t="shared" si="1"/>
        <v>8425.08124563842</v>
      </c>
      <c r="I58" s="35">
        <f t="shared" si="2"/>
        <v>730286.042371938</v>
      </c>
      <c r="J58" s="17"/>
      <c r="K58" s="29">
        <v>144</v>
      </c>
      <c r="L58" s="30"/>
      <c r="M58" s="28" t="e">
        <f t="shared" si="6"/>
        <v>#REF!</v>
      </c>
      <c r="N58" s="30" t="e">
        <f t="shared" si="3"/>
        <v>#REF!</v>
      </c>
      <c r="O58" s="30"/>
      <c r="P58" s="30"/>
      <c r="Q58" s="30"/>
      <c r="R58" s="30"/>
      <c r="S58" s="30"/>
    </row>
    <row r="59" ht="18.75" customHeight="1" spans="1:19">
      <c r="A59" s="10">
        <f t="shared" si="4"/>
        <v>16</v>
      </c>
      <c r="B59" s="17"/>
      <c r="C59" s="24" t="str">
        <f t="shared" si="5"/>
        <v>01</v>
      </c>
      <c r="D59" s="19">
        <v>103.75</v>
      </c>
      <c r="E59" s="25">
        <f t="shared" si="0"/>
        <v>6795.89384760752</v>
      </c>
      <c r="F59" s="21">
        <v>705073.98668928</v>
      </c>
      <c r="G59" s="26">
        <v>86.22</v>
      </c>
      <c r="H59" s="27">
        <f t="shared" si="1"/>
        <v>8177.61524807794</v>
      </c>
      <c r="I59" s="35">
        <f t="shared" si="2"/>
        <v>705073.98668928</v>
      </c>
      <c r="J59" s="17"/>
      <c r="K59" s="29">
        <v>145</v>
      </c>
      <c r="L59" s="30"/>
      <c r="M59" s="28" t="e">
        <f t="shared" si="6"/>
        <v>#REF!</v>
      </c>
      <c r="N59" s="30" t="e">
        <f t="shared" si="3"/>
        <v>#REF!</v>
      </c>
      <c r="O59" s="30"/>
      <c r="P59" s="30"/>
      <c r="Q59" s="30"/>
      <c r="R59" s="30"/>
      <c r="S59" s="30"/>
    </row>
    <row r="60" ht="18.75" customHeight="1" spans="1:19">
      <c r="A60" s="10">
        <f t="shared" si="4"/>
        <v>16</v>
      </c>
      <c r="B60" s="17"/>
      <c r="C60" s="24" t="str">
        <f t="shared" si="5"/>
        <v>02</v>
      </c>
      <c r="D60" s="19">
        <v>132.82</v>
      </c>
      <c r="E60" s="25">
        <f t="shared" si="0"/>
        <v>6807.35339543665</v>
      </c>
      <c r="F60" s="21">
        <v>904152.677981896</v>
      </c>
      <c r="G60" s="26">
        <v>110.38</v>
      </c>
      <c r="H60" s="27">
        <f t="shared" si="1"/>
        <v>8191.27267604544</v>
      </c>
      <c r="I60" s="35">
        <f t="shared" si="2"/>
        <v>904152.677981896</v>
      </c>
      <c r="J60" s="17"/>
      <c r="K60" s="29">
        <v>146</v>
      </c>
      <c r="L60" s="30"/>
      <c r="M60" s="28" t="e">
        <f t="shared" si="6"/>
        <v>#REF!</v>
      </c>
      <c r="N60" s="30" t="e">
        <f t="shared" si="3"/>
        <v>#REF!</v>
      </c>
      <c r="O60" s="30"/>
      <c r="P60" s="30"/>
      <c r="Q60" s="30"/>
      <c r="R60" s="30"/>
      <c r="S60" s="30"/>
    </row>
    <row r="61" ht="18.75" customHeight="1" spans="1:19">
      <c r="A61" s="10">
        <f t="shared" si="4"/>
        <v>16</v>
      </c>
      <c r="B61" s="17"/>
      <c r="C61" s="24">
        <f t="shared" si="5"/>
        <v>3</v>
      </c>
      <c r="D61" s="19">
        <v>104.31</v>
      </c>
      <c r="E61" s="25">
        <f t="shared" si="0"/>
        <v>7088.49430217822</v>
      </c>
      <c r="F61" s="21">
        <v>739400.84066021</v>
      </c>
      <c r="G61" s="26">
        <v>86.69</v>
      </c>
      <c r="H61" s="27">
        <f t="shared" si="1"/>
        <v>8529.25182443431</v>
      </c>
      <c r="I61" s="35">
        <f t="shared" si="2"/>
        <v>739400.84066021</v>
      </c>
      <c r="J61" s="17"/>
      <c r="K61" s="29">
        <v>147</v>
      </c>
      <c r="L61" s="30"/>
      <c r="M61" s="28" t="e">
        <f t="shared" si="6"/>
        <v>#REF!</v>
      </c>
      <c r="N61" s="30" t="e">
        <f t="shared" si="3"/>
        <v>#REF!</v>
      </c>
      <c r="O61" s="30"/>
      <c r="P61" s="30"/>
      <c r="Q61" s="30"/>
      <c r="R61" s="30"/>
      <c r="S61" s="30"/>
    </row>
    <row r="62" ht="18.75" customHeight="1" spans="1:19">
      <c r="A62" s="10">
        <f t="shared" si="4"/>
        <v>16</v>
      </c>
      <c r="B62" s="17"/>
      <c r="C62" s="24">
        <f t="shared" si="5"/>
        <v>5</v>
      </c>
      <c r="D62" s="19">
        <v>104.3</v>
      </c>
      <c r="E62" s="25">
        <f t="shared" si="0"/>
        <v>7038.83626158527</v>
      </c>
      <c r="F62" s="21">
        <v>734150.622083344</v>
      </c>
      <c r="G62" s="26">
        <v>86.68</v>
      </c>
      <c r="H62" s="27">
        <f t="shared" si="1"/>
        <v>8469.66569085538</v>
      </c>
      <c r="I62" s="35">
        <f t="shared" si="2"/>
        <v>734150.622083344</v>
      </c>
      <c r="J62" s="17"/>
      <c r="K62" s="29">
        <v>148</v>
      </c>
      <c r="L62" s="30"/>
      <c r="M62" s="28" t="e">
        <f t="shared" si="6"/>
        <v>#REF!</v>
      </c>
      <c r="N62" s="30" t="e">
        <f t="shared" si="3"/>
        <v>#REF!</v>
      </c>
      <c r="O62" s="30"/>
      <c r="P62" s="30"/>
      <c r="Q62" s="30"/>
      <c r="R62" s="30"/>
      <c r="S62" s="30"/>
    </row>
    <row r="63" ht="18.75" customHeight="1" spans="1:19">
      <c r="A63" s="10">
        <f t="shared" si="4"/>
        <v>17</v>
      </c>
      <c r="B63" s="17"/>
      <c r="C63" s="24" t="str">
        <f t="shared" si="5"/>
        <v>01</v>
      </c>
      <c r="D63" s="19">
        <v>103.75</v>
      </c>
      <c r="E63" s="25">
        <f t="shared" si="0"/>
        <v>6832.9463855884</v>
      </c>
      <c r="F63" s="21">
        <v>708918.187504796</v>
      </c>
      <c r="G63" s="26">
        <v>86.22</v>
      </c>
      <c r="H63" s="27">
        <f t="shared" si="1"/>
        <v>8222.20120047316</v>
      </c>
      <c r="I63" s="35">
        <f t="shared" si="2"/>
        <v>708918.187504796</v>
      </c>
      <c r="J63" s="17"/>
      <c r="K63" s="29">
        <v>149</v>
      </c>
      <c r="L63" s="30"/>
      <c r="M63" s="28" t="e">
        <f t="shared" si="6"/>
        <v>#REF!</v>
      </c>
      <c r="N63" s="30" t="e">
        <f t="shared" si="3"/>
        <v>#REF!</v>
      </c>
      <c r="O63" s="30"/>
      <c r="P63" s="30"/>
      <c r="Q63" s="30"/>
      <c r="R63" s="30"/>
      <c r="S63" s="30"/>
    </row>
    <row r="64" ht="18.75" customHeight="1" spans="1:19">
      <c r="A64" s="10">
        <f t="shared" si="4"/>
        <v>17</v>
      </c>
      <c r="B64" s="17"/>
      <c r="C64" s="24" t="str">
        <f t="shared" si="5"/>
        <v>02</v>
      </c>
      <c r="D64" s="19">
        <v>132.82</v>
      </c>
      <c r="E64" s="25">
        <f t="shared" si="0"/>
        <v>6844.40593341754</v>
      </c>
      <c r="F64" s="21">
        <v>909073.996076518</v>
      </c>
      <c r="G64" s="26">
        <v>110.38</v>
      </c>
      <c r="H64" s="27">
        <f t="shared" si="1"/>
        <v>8235.85790973472</v>
      </c>
      <c r="I64" s="35">
        <f t="shared" si="2"/>
        <v>909073.996076518</v>
      </c>
      <c r="J64" s="17"/>
      <c r="K64" s="29">
        <v>150</v>
      </c>
      <c r="L64" s="30"/>
      <c r="M64" s="28" t="e">
        <f t="shared" si="6"/>
        <v>#REF!</v>
      </c>
      <c r="N64" s="30" t="e">
        <f t="shared" si="3"/>
        <v>#REF!</v>
      </c>
      <c r="O64" s="30"/>
      <c r="P64" s="30"/>
      <c r="Q64" s="30"/>
      <c r="R64" s="30"/>
      <c r="S64" s="30"/>
    </row>
    <row r="65" ht="18.75" customHeight="1" spans="1:19">
      <c r="A65" s="10">
        <f t="shared" si="4"/>
        <v>17</v>
      </c>
      <c r="B65" s="17"/>
      <c r="C65" s="24">
        <f t="shared" si="5"/>
        <v>3</v>
      </c>
      <c r="D65" s="19">
        <v>104.31</v>
      </c>
      <c r="E65" s="25">
        <f t="shared" si="0"/>
        <v>7125.5468401591</v>
      </c>
      <c r="F65" s="21">
        <v>743265.790896996</v>
      </c>
      <c r="G65" s="26">
        <v>86.69</v>
      </c>
      <c r="H65" s="27">
        <f t="shared" si="1"/>
        <v>8573.83540081897</v>
      </c>
      <c r="I65" s="35">
        <f t="shared" si="2"/>
        <v>743265.790896996</v>
      </c>
      <c r="J65" s="17"/>
      <c r="K65" s="29">
        <v>151</v>
      </c>
      <c r="L65" s="30"/>
      <c r="M65" s="28" t="e">
        <f t="shared" si="6"/>
        <v>#REF!</v>
      </c>
      <c r="N65" s="30" t="e">
        <f t="shared" si="3"/>
        <v>#REF!</v>
      </c>
      <c r="O65" s="30"/>
      <c r="P65" s="30"/>
      <c r="Q65" s="30"/>
      <c r="R65" s="30"/>
      <c r="S65" s="30"/>
    </row>
    <row r="66" ht="18.75" customHeight="1" spans="1:19">
      <c r="A66" s="10">
        <f t="shared" si="4"/>
        <v>17</v>
      </c>
      <c r="B66" s="17"/>
      <c r="C66" s="24">
        <f t="shared" si="5"/>
        <v>5</v>
      </c>
      <c r="D66" s="19">
        <v>104.3</v>
      </c>
      <c r="E66" s="25">
        <f t="shared" si="0"/>
        <v>7075.88879956617</v>
      </c>
      <c r="F66" s="21">
        <v>738015.201794751</v>
      </c>
      <c r="G66" s="26">
        <v>86.68</v>
      </c>
      <c r="H66" s="27">
        <f t="shared" si="1"/>
        <v>8514.25013607235</v>
      </c>
      <c r="I66" s="35">
        <f t="shared" si="2"/>
        <v>738015.201794751</v>
      </c>
      <c r="J66" s="17"/>
      <c r="K66" s="29">
        <v>152</v>
      </c>
      <c r="L66" s="30"/>
      <c r="M66" s="28" t="e">
        <f t="shared" si="6"/>
        <v>#REF!</v>
      </c>
      <c r="N66" s="30" t="e">
        <f t="shared" si="3"/>
        <v>#REF!</v>
      </c>
      <c r="O66" s="30"/>
      <c r="P66" s="30"/>
      <c r="Q66" s="30"/>
      <c r="R66" s="30"/>
      <c r="S66" s="30"/>
    </row>
    <row r="67" ht="18.75" customHeight="1" spans="1:19">
      <c r="A67" s="10">
        <f t="shared" si="4"/>
        <v>18</v>
      </c>
      <c r="B67" s="17"/>
      <c r="C67" s="24" t="str">
        <f t="shared" si="5"/>
        <v>01</v>
      </c>
      <c r="D67" s="19">
        <v>103.75</v>
      </c>
      <c r="E67" s="25">
        <f t="shared" si="0"/>
        <v>6869.99892356928</v>
      </c>
      <c r="F67" s="21">
        <v>712762.388320313</v>
      </c>
      <c r="G67" s="26">
        <v>86.22</v>
      </c>
      <c r="H67" s="27">
        <f t="shared" si="1"/>
        <v>8266.78715286839</v>
      </c>
      <c r="I67" s="35">
        <f t="shared" si="2"/>
        <v>712762.388320313</v>
      </c>
      <c r="J67" s="17"/>
      <c r="K67" s="29">
        <v>153</v>
      </c>
      <c r="L67" s="30"/>
      <c r="M67" s="28" t="e">
        <f t="shared" si="6"/>
        <v>#REF!</v>
      </c>
      <c r="N67" s="30" t="e">
        <f t="shared" si="3"/>
        <v>#REF!</v>
      </c>
      <c r="O67" s="30"/>
      <c r="P67" s="30"/>
      <c r="Q67" s="30"/>
      <c r="R67" s="30"/>
      <c r="S67" s="30"/>
    </row>
    <row r="68" ht="18.75" customHeight="1" spans="1:19">
      <c r="A68" s="10">
        <f t="shared" si="4"/>
        <v>18</v>
      </c>
      <c r="B68" s="17"/>
      <c r="C68" s="24" t="str">
        <f t="shared" si="5"/>
        <v>02</v>
      </c>
      <c r="D68" s="19">
        <v>132.82</v>
      </c>
      <c r="E68" s="25">
        <f t="shared" si="0"/>
        <v>6881.45847139843</v>
      </c>
      <c r="F68" s="21">
        <v>913995.314171139</v>
      </c>
      <c r="G68" s="26">
        <v>110.38</v>
      </c>
      <c r="H68" s="27">
        <f t="shared" si="1"/>
        <v>8280.44314342398</v>
      </c>
      <c r="I68" s="35">
        <f t="shared" si="2"/>
        <v>913995.314171139</v>
      </c>
      <c r="J68" s="17"/>
      <c r="K68" s="29">
        <v>154</v>
      </c>
      <c r="L68" s="30"/>
      <c r="M68" s="28" t="e">
        <f t="shared" si="6"/>
        <v>#REF!</v>
      </c>
      <c r="N68" s="30" t="e">
        <f t="shared" si="3"/>
        <v>#REF!</v>
      </c>
      <c r="O68" s="30"/>
      <c r="P68" s="30"/>
      <c r="Q68" s="30"/>
      <c r="R68" s="30"/>
      <c r="S68" s="30"/>
    </row>
    <row r="69" ht="18.75" customHeight="1" spans="1:19">
      <c r="A69" s="10">
        <f t="shared" si="4"/>
        <v>18</v>
      </c>
      <c r="B69" s="17"/>
      <c r="C69" s="24">
        <f t="shared" si="5"/>
        <v>3</v>
      </c>
      <c r="D69" s="19">
        <v>104.31</v>
      </c>
      <c r="E69" s="25">
        <f t="shared" ref="E69:E132" si="7">F69/D69</f>
        <v>7162.59937813999</v>
      </c>
      <c r="F69" s="21">
        <v>747130.741133782</v>
      </c>
      <c r="G69" s="26">
        <v>86.69</v>
      </c>
      <c r="H69" s="27">
        <f t="shared" ref="H69:H132" si="8">I69/G69</f>
        <v>8618.41897720362</v>
      </c>
      <c r="I69" s="35">
        <f t="shared" ref="I69:I132" si="9">F69</f>
        <v>747130.741133782</v>
      </c>
      <c r="J69" s="17"/>
      <c r="K69" s="29">
        <v>155</v>
      </c>
      <c r="L69" s="30"/>
      <c r="M69" s="28" t="e">
        <f t="shared" si="6"/>
        <v>#REF!</v>
      </c>
      <c r="N69" s="30" t="e">
        <f t="shared" ref="N69:N132" si="10">RIGHT(M69,2)</f>
        <v>#REF!</v>
      </c>
      <c r="O69" s="30"/>
      <c r="P69" s="30"/>
      <c r="Q69" s="30"/>
      <c r="R69" s="30"/>
      <c r="S69" s="30"/>
    </row>
    <row r="70" ht="18.75" customHeight="1" spans="1:19">
      <c r="A70" s="10">
        <f t="shared" si="4"/>
        <v>18</v>
      </c>
      <c r="B70" s="17"/>
      <c r="C70" s="24">
        <f t="shared" si="5"/>
        <v>5</v>
      </c>
      <c r="D70" s="19">
        <v>104.3</v>
      </c>
      <c r="E70" s="25">
        <f t="shared" si="7"/>
        <v>7112.94133754705</v>
      </c>
      <c r="F70" s="21">
        <v>741879.781506157</v>
      </c>
      <c r="G70" s="26">
        <v>86.68</v>
      </c>
      <c r="H70" s="27">
        <f t="shared" si="8"/>
        <v>8558.83458128931</v>
      </c>
      <c r="I70" s="35">
        <f t="shared" si="9"/>
        <v>741879.781506157</v>
      </c>
      <c r="J70" s="17"/>
      <c r="K70" s="29">
        <v>156</v>
      </c>
      <c r="L70" s="30"/>
      <c r="M70" s="28" t="e">
        <f t="shared" si="6"/>
        <v>#REF!</v>
      </c>
      <c r="N70" s="30" t="e">
        <f t="shared" si="10"/>
        <v>#REF!</v>
      </c>
      <c r="O70" s="30"/>
      <c r="P70" s="30"/>
      <c r="Q70" s="30"/>
      <c r="R70" s="30"/>
      <c r="S70" s="30"/>
    </row>
    <row r="71" ht="18.75" customHeight="1" spans="1:19">
      <c r="A71" s="10">
        <f t="shared" si="4"/>
        <v>19</v>
      </c>
      <c r="B71" s="17"/>
      <c r="C71" s="24" t="str">
        <f t="shared" si="5"/>
        <v>01</v>
      </c>
      <c r="D71" s="19">
        <v>103.75</v>
      </c>
      <c r="E71" s="25">
        <f t="shared" si="7"/>
        <v>6907.05146155017</v>
      </c>
      <c r="F71" s="21">
        <v>716606.58913583</v>
      </c>
      <c r="G71" s="26">
        <v>86.22</v>
      </c>
      <c r="H71" s="27">
        <f t="shared" si="8"/>
        <v>8311.37310526363</v>
      </c>
      <c r="I71" s="35">
        <f t="shared" si="9"/>
        <v>716606.58913583</v>
      </c>
      <c r="J71" s="17"/>
      <c r="K71" s="29">
        <v>157</v>
      </c>
      <c r="L71" s="30"/>
      <c r="M71" s="28" t="e">
        <f t="shared" si="6"/>
        <v>#REF!</v>
      </c>
      <c r="N71" s="30" t="e">
        <f t="shared" si="10"/>
        <v>#REF!</v>
      </c>
      <c r="O71" s="30"/>
      <c r="P71" s="30"/>
      <c r="Q71" s="30"/>
      <c r="R71" s="30"/>
      <c r="S71" s="30"/>
    </row>
    <row r="72" ht="18.75" customHeight="1" spans="1:19">
      <c r="A72" s="10">
        <f t="shared" si="4"/>
        <v>19</v>
      </c>
      <c r="B72" s="17"/>
      <c r="C72" s="24" t="str">
        <f t="shared" si="5"/>
        <v>02</v>
      </c>
      <c r="D72" s="19">
        <v>132.82</v>
      </c>
      <c r="E72" s="25">
        <f t="shared" si="7"/>
        <v>6918.51100937931</v>
      </c>
      <c r="F72" s="21">
        <v>918916.63226576</v>
      </c>
      <c r="G72" s="26">
        <v>110.38</v>
      </c>
      <c r="H72" s="27">
        <f t="shared" si="8"/>
        <v>8325.02837711325</v>
      </c>
      <c r="I72" s="35">
        <f t="shared" si="9"/>
        <v>918916.63226576</v>
      </c>
      <c r="J72" s="17"/>
      <c r="K72" s="29">
        <v>158</v>
      </c>
      <c r="L72" s="30"/>
      <c r="M72" s="28" t="e">
        <f t="shared" si="6"/>
        <v>#REF!</v>
      </c>
      <c r="N72" s="30" t="e">
        <f t="shared" si="10"/>
        <v>#REF!</v>
      </c>
      <c r="O72" s="30"/>
      <c r="P72" s="30"/>
      <c r="Q72" s="30"/>
      <c r="R72" s="30"/>
      <c r="S72" s="30"/>
    </row>
    <row r="73" ht="18.75" customHeight="1" spans="1:19">
      <c r="A73" s="10">
        <f t="shared" si="4"/>
        <v>19</v>
      </c>
      <c r="B73" s="17"/>
      <c r="C73" s="24">
        <f t="shared" si="5"/>
        <v>3</v>
      </c>
      <c r="D73" s="19">
        <v>104.31</v>
      </c>
      <c r="E73" s="25">
        <f t="shared" si="7"/>
        <v>7199.65191612087</v>
      </c>
      <c r="F73" s="21">
        <v>750995.691370568</v>
      </c>
      <c r="G73" s="26">
        <v>86.69</v>
      </c>
      <c r="H73" s="27">
        <f t="shared" si="8"/>
        <v>8663.00255358828</v>
      </c>
      <c r="I73" s="35">
        <f t="shared" si="9"/>
        <v>750995.691370568</v>
      </c>
      <c r="J73" s="17"/>
      <c r="K73" s="29">
        <v>159</v>
      </c>
      <c r="L73" s="30"/>
      <c r="M73" s="28" t="e">
        <f t="shared" si="6"/>
        <v>#REF!</v>
      </c>
      <c r="N73" s="30" t="e">
        <f t="shared" si="10"/>
        <v>#REF!</v>
      </c>
      <c r="O73" s="30"/>
      <c r="P73" s="30"/>
      <c r="Q73" s="30"/>
      <c r="R73" s="30"/>
      <c r="S73" s="30"/>
    </row>
    <row r="74" ht="18.75" customHeight="1" spans="1:19">
      <c r="A74" s="10">
        <f t="shared" si="4"/>
        <v>19</v>
      </c>
      <c r="B74" s="17"/>
      <c r="C74" s="24">
        <f t="shared" si="5"/>
        <v>5</v>
      </c>
      <c r="D74" s="19">
        <v>104.3</v>
      </c>
      <c r="E74" s="25">
        <f t="shared" si="7"/>
        <v>7149.99387552793</v>
      </c>
      <c r="F74" s="21">
        <v>745744.361217563</v>
      </c>
      <c r="G74" s="26">
        <v>86.68</v>
      </c>
      <c r="H74" s="27">
        <f t="shared" si="8"/>
        <v>8603.41902650626</v>
      </c>
      <c r="I74" s="35">
        <f t="shared" si="9"/>
        <v>745744.361217563</v>
      </c>
      <c r="J74" s="17"/>
      <c r="K74" s="29">
        <v>160</v>
      </c>
      <c r="L74" s="30"/>
      <c r="M74" s="28" t="e">
        <f t="shared" si="6"/>
        <v>#REF!</v>
      </c>
      <c r="N74" s="30" t="e">
        <f t="shared" si="10"/>
        <v>#REF!</v>
      </c>
      <c r="O74" s="30"/>
      <c r="P74" s="30"/>
      <c r="Q74" s="30"/>
      <c r="R74" s="30"/>
      <c r="S74" s="30"/>
    </row>
    <row r="75" ht="18.75" customHeight="1" spans="1:19">
      <c r="A75" s="10">
        <f t="shared" ref="A75:A114" si="11">A71+1</f>
        <v>20</v>
      </c>
      <c r="B75" s="17"/>
      <c r="C75" s="24" t="str">
        <f t="shared" ref="C75:C114" si="12">C71</f>
        <v>01</v>
      </c>
      <c r="D75" s="19">
        <v>103.75</v>
      </c>
      <c r="E75" s="25">
        <f t="shared" si="7"/>
        <v>6944.10399953106</v>
      </c>
      <c r="F75" s="21">
        <v>720450.789951347</v>
      </c>
      <c r="G75" s="26">
        <v>86.22</v>
      </c>
      <c r="H75" s="27">
        <f t="shared" si="8"/>
        <v>8355.95905765886</v>
      </c>
      <c r="I75" s="35">
        <f t="shared" si="9"/>
        <v>720450.789951347</v>
      </c>
      <c r="J75" s="17"/>
      <c r="K75" s="29">
        <v>161</v>
      </c>
      <c r="L75" s="30"/>
      <c r="M75" s="28" t="e">
        <f t="shared" si="6"/>
        <v>#REF!</v>
      </c>
      <c r="N75" s="30" t="e">
        <f t="shared" si="10"/>
        <v>#REF!</v>
      </c>
      <c r="O75" s="30"/>
      <c r="P75" s="30"/>
      <c r="Q75" s="30"/>
      <c r="R75" s="30"/>
      <c r="S75" s="30"/>
    </row>
    <row r="76" ht="18.75" customHeight="1" spans="1:19">
      <c r="A76" s="10">
        <f t="shared" si="11"/>
        <v>20</v>
      </c>
      <c r="B76" s="17"/>
      <c r="C76" s="24" t="str">
        <f t="shared" si="12"/>
        <v>02</v>
      </c>
      <c r="D76" s="19">
        <v>132.82</v>
      </c>
      <c r="E76" s="25">
        <f t="shared" si="7"/>
        <v>6955.5635473602</v>
      </c>
      <c r="F76" s="21">
        <v>923837.950360381</v>
      </c>
      <c r="G76" s="26">
        <v>110.38</v>
      </c>
      <c r="H76" s="27">
        <f t="shared" si="8"/>
        <v>8369.61361080251</v>
      </c>
      <c r="I76" s="35">
        <f t="shared" si="9"/>
        <v>923837.950360381</v>
      </c>
      <c r="J76" s="17"/>
      <c r="K76" s="29">
        <v>162</v>
      </c>
      <c r="L76" s="30"/>
      <c r="M76" s="28" t="e">
        <f t="shared" si="6"/>
        <v>#REF!</v>
      </c>
      <c r="N76" s="30" t="e">
        <f t="shared" si="10"/>
        <v>#REF!</v>
      </c>
      <c r="O76" s="30"/>
      <c r="P76" s="30"/>
      <c r="Q76" s="30"/>
      <c r="R76" s="30"/>
      <c r="S76" s="30"/>
    </row>
    <row r="77" ht="18.75" customHeight="1" spans="1:19">
      <c r="A77" s="10">
        <f t="shared" si="11"/>
        <v>20</v>
      </c>
      <c r="B77" s="17"/>
      <c r="C77" s="24">
        <f t="shared" si="12"/>
        <v>3</v>
      </c>
      <c r="D77" s="19">
        <v>104.31</v>
      </c>
      <c r="E77" s="25">
        <f t="shared" si="7"/>
        <v>7236.70445410175</v>
      </c>
      <c r="F77" s="21">
        <v>754860.641607354</v>
      </c>
      <c r="G77" s="26">
        <v>86.69</v>
      </c>
      <c r="H77" s="27">
        <f t="shared" si="8"/>
        <v>8707.58612997294</v>
      </c>
      <c r="I77" s="35">
        <f t="shared" si="9"/>
        <v>754860.641607354</v>
      </c>
      <c r="J77" s="17"/>
      <c r="K77" s="29">
        <v>163</v>
      </c>
      <c r="L77" s="30"/>
      <c r="M77" s="28" t="e">
        <f t="shared" si="6"/>
        <v>#REF!</v>
      </c>
      <c r="N77" s="30" t="e">
        <f t="shared" si="10"/>
        <v>#REF!</v>
      </c>
      <c r="O77" s="30"/>
      <c r="P77" s="30"/>
      <c r="Q77" s="30"/>
      <c r="R77" s="30"/>
      <c r="S77" s="30"/>
    </row>
    <row r="78" ht="18.75" customHeight="1" spans="1:19">
      <c r="A78" s="10">
        <f t="shared" si="11"/>
        <v>20</v>
      </c>
      <c r="B78" s="17"/>
      <c r="C78" s="24">
        <f t="shared" si="12"/>
        <v>5</v>
      </c>
      <c r="D78" s="19">
        <v>104.3</v>
      </c>
      <c r="E78" s="25">
        <f t="shared" si="7"/>
        <v>7187.04641350882</v>
      </c>
      <c r="F78" s="21">
        <v>749608.94092897</v>
      </c>
      <c r="G78" s="26">
        <v>86.68</v>
      </c>
      <c r="H78" s="27">
        <f t="shared" si="8"/>
        <v>8648.00347172323</v>
      </c>
      <c r="I78" s="35">
        <f t="shared" si="9"/>
        <v>749608.94092897</v>
      </c>
      <c r="J78" s="17"/>
      <c r="K78" s="29">
        <v>164</v>
      </c>
      <c r="L78" s="30"/>
      <c r="M78" s="28" t="e">
        <f t="shared" si="6"/>
        <v>#REF!</v>
      </c>
      <c r="N78" s="30" t="e">
        <f t="shared" si="10"/>
        <v>#REF!</v>
      </c>
      <c r="O78" s="30"/>
      <c r="P78" s="30"/>
      <c r="Q78" s="30"/>
      <c r="R78" s="30"/>
      <c r="S78" s="30"/>
    </row>
    <row r="79" ht="18.75" customHeight="1" spans="1:19">
      <c r="A79" s="10">
        <f t="shared" si="11"/>
        <v>21</v>
      </c>
      <c r="B79" s="17"/>
      <c r="C79" s="24" t="str">
        <f t="shared" si="12"/>
        <v>01</v>
      </c>
      <c r="D79" s="19">
        <v>103.75</v>
      </c>
      <c r="E79" s="25">
        <f t="shared" si="7"/>
        <v>6981.15653751194</v>
      </c>
      <c r="F79" s="21">
        <v>724294.990766864</v>
      </c>
      <c r="G79" s="26">
        <v>86.22</v>
      </c>
      <c r="H79" s="27">
        <f t="shared" si="8"/>
        <v>8400.54501005409</v>
      </c>
      <c r="I79" s="35">
        <f t="shared" si="9"/>
        <v>724294.990766864</v>
      </c>
      <c r="J79" s="17"/>
      <c r="K79" s="29">
        <v>165</v>
      </c>
      <c r="L79" s="30"/>
      <c r="M79" s="28" t="e">
        <f t="shared" ref="M79:M104" si="13">M75+100</f>
        <v>#REF!</v>
      </c>
      <c r="N79" s="30" t="e">
        <f t="shared" si="10"/>
        <v>#REF!</v>
      </c>
      <c r="O79" s="30"/>
      <c r="P79" s="30"/>
      <c r="Q79" s="30"/>
      <c r="R79" s="30"/>
      <c r="S79" s="30"/>
    </row>
    <row r="80" ht="18.75" customHeight="1" spans="1:19">
      <c r="A80" s="10">
        <f t="shared" si="11"/>
        <v>21</v>
      </c>
      <c r="B80" s="17"/>
      <c r="C80" s="24" t="str">
        <f t="shared" si="12"/>
        <v>02</v>
      </c>
      <c r="D80" s="19">
        <v>132.82</v>
      </c>
      <c r="E80" s="25">
        <f t="shared" si="7"/>
        <v>6992.61608534108</v>
      </c>
      <c r="F80" s="21">
        <v>928759.268455002</v>
      </c>
      <c r="G80" s="26">
        <v>110.38</v>
      </c>
      <c r="H80" s="27">
        <f t="shared" si="8"/>
        <v>8414.19884449177</v>
      </c>
      <c r="I80" s="35">
        <f t="shared" si="9"/>
        <v>928759.268455002</v>
      </c>
      <c r="J80" s="17"/>
      <c r="K80" s="29">
        <v>166</v>
      </c>
      <c r="L80" s="30"/>
      <c r="M80" s="28" t="e">
        <f t="shared" si="13"/>
        <v>#REF!</v>
      </c>
      <c r="N80" s="30" t="e">
        <f t="shared" si="10"/>
        <v>#REF!</v>
      </c>
      <c r="O80" s="30"/>
      <c r="P80" s="30"/>
      <c r="Q80" s="30"/>
      <c r="R80" s="30"/>
      <c r="S80" s="30"/>
    </row>
    <row r="81" ht="18.75" customHeight="1" spans="1:19">
      <c r="A81" s="10">
        <f t="shared" si="11"/>
        <v>21</v>
      </c>
      <c r="B81" s="17" t="s">
        <v>15</v>
      </c>
      <c r="C81" s="24">
        <f t="shared" si="12"/>
        <v>3</v>
      </c>
      <c r="D81" s="19">
        <v>104.31</v>
      </c>
      <c r="E81" s="25">
        <f t="shared" si="7"/>
        <v>7273.75699208264</v>
      </c>
      <c r="F81" s="21">
        <v>758725.59184414</v>
      </c>
      <c r="G81" s="26">
        <v>86.69</v>
      </c>
      <c r="H81" s="27">
        <f t="shared" si="8"/>
        <v>8752.1697063576</v>
      </c>
      <c r="I81" s="35">
        <f t="shared" si="9"/>
        <v>758725.59184414</v>
      </c>
      <c r="J81" s="17"/>
      <c r="K81" s="29">
        <v>167</v>
      </c>
      <c r="L81" s="30"/>
      <c r="M81" s="28" t="e">
        <f t="shared" si="13"/>
        <v>#REF!</v>
      </c>
      <c r="N81" s="30" t="e">
        <f t="shared" si="10"/>
        <v>#REF!</v>
      </c>
      <c r="O81" s="30"/>
      <c r="P81" s="30"/>
      <c r="Q81" s="30"/>
      <c r="R81" s="30"/>
      <c r="S81" s="30"/>
    </row>
    <row r="82" ht="18.75" customHeight="1" spans="1:19">
      <c r="A82" s="10">
        <f t="shared" si="11"/>
        <v>21</v>
      </c>
      <c r="B82" s="17"/>
      <c r="C82" s="24">
        <f t="shared" si="12"/>
        <v>5</v>
      </c>
      <c r="D82" s="19">
        <v>104.3</v>
      </c>
      <c r="E82" s="25">
        <f t="shared" si="7"/>
        <v>7224.0989514897</v>
      </c>
      <c r="F82" s="21">
        <v>753473.520640376</v>
      </c>
      <c r="G82" s="26">
        <v>86.68</v>
      </c>
      <c r="H82" s="27">
        <f t="shared" si="8"/>
        <v>8692.58791694019</v>
      </c>
      <c r="I82" s="35">
        <f t="shared" si="9"/>
        <v>753473.520640376</v>
      </c>
      <c r="J82" s="17"/>
      <c r="K82" s="29">
        <v>168</v>
      </c>
      <c r="L82" s="30"/>
      <c r="M82" s="28" t="e">
        <f t="shared" si="13"/>
        <v>#REF!</v>
      </c>
      <c r="N82" s="30" t="e">
        <f t="shared" si="10"/>
        <v>#REF!</v>
      </c>
      <c r="O82" s="30"/>
      <c r="P82" s="30"/>
      <c r="Q82" s="30"/>
      <c r="R82" s="30"/>
      <c r="S82" s="30"/>
    </row>
    <row r="83" ht="18.75" customHeight="1" spans="1:19">
      <c r="A83" s="10">
        <f t="shared" si="11"/>
        <v>22</v>
      </c>
      <c r="B83" s="17"/>
      <c r="C83" s="24" t="str">
        <f t="shared" si="12"/>
        <v>01</v>
      </c>
      <c r="D83" s="19">
        <v>103.75</v>
      </c>
      <c r="E83" s="25">
        <f t="shared" si="7"/>
        <v>6937.99224068885</v>
      </c>
      <c r="F83" s="21">
        <v>719816.694971468</v>
      </c>
      <c r="G83" s="26">
        <v>86.22</v>
      </c>
      <c r="H83" s="27">
        <f t="shared" si="8"/>
        <v>8348.60467375862</v>
      </c>
      <c r="I83" s="35">
        <f t="shared" si="9"/>
        <v>719816.694971468</v>
      </c>
      <c r="J83" s="17"/>
      <c r="K83" s="29">
        <v>169</v>
      </c>
      <c r="L83" s="30"/>
      <c r="M83" s="28" t="e">
        <f t="shared" si="13"/>
        <v>#REF!</v>
      </c>
      <c r="N83" s="30" t="e">
        <f t="shared" si="10"/>
        <v>#REF!</v>
      </c>
      <c r="O83" s="30"/>
      <c r="P83" s="30"/>
      <c r="Q83" s="30"/>
      <c r="R83" s="30"/>
      <c r="S83" s="30"/>
    </row>
    <row r="84" ht="18.75" customHeight="1" spans="1:19">
      <c r="A84" s="10">
        <f t="shared" si="11"/>
        <v>22</v>
      </c>
      <c r="B84" s="17"/>
      <c r="C84" s="24" t="str">
        <f t="shared" si="12"/>
        <v>02</v>
      </c>
      <c r="D84" s="19">
        <v>132.82</v>
      </c>
      <c r="E84" s="25">
        <f t="shared" si="7"/>
        <v>6949.45178851799</v>
      </c>
      <c r="F84" s="21">
        <v>923026.186550959</v>
      </c>
      <c r="G84" s="26">
        <v>110.38</v>
      </c>
      <c r="H84" s="27">
        <f t="shared" si="8"/>
        <v>8362.2593454517</v>
      </c>
      <c r="I84" s="35">
        <f t="shared" si="9"/>
        <v>923026.186550959</v>
      </c>
      <c r="J84" s="17"/>
      <c r="K84" s="29">
        <v>170</v>
      </c>
      <c r="L84" s="30"/>
      <c r="M84" s="28" t="e">
        <f t="shared" si="13"/>
        <v>#REF!</v>
      </c>
      <c r="N84" s="30" t="e">
        <f t="shared" si="10"/>
        <v>#REF!</v>
      </c>
      <c r="O84" s="30"/>
      <c r="P84" s="30"/>
      <c r="Q84" s="30"/>
      <c r="R84" s="30"/>
      <c r="S84" s="30"/>
    </row>
    <row r="85" ht="18.75" customHeight="1" spans="1:19">
      <c r="A85" s="10">
        <f t="shared" si="11"/>
        <v>22</v>
      </c>
      <c r="B85" s="17"/>
      <c r="C85" s="24">
        <f t="shared" si="12"/>
        <v>3</v>
      </c>
      <c r="D85" s="19">
        <v>104.31</v>
      </c>
      <c r="E85" s="25">
        <f t="shared" si="7"/>
        <v>7230.59269525954</v>
      </c>
      <c r="F85" s="21">
        <v>754223.124042523</v>
      </c>
      <c r="G85" s="26">
        <v>86.69</v>
      </c>
      <c r="H85" s="27">
        <f t="shared" si="8"/>
        <v>8700.23213799196</v>
      </c>
      <c r="I85" s="35">
        <f t="shared" si="9"/>
        <v>754223.124042523</v>
      </c>
      <c r="J85" s="17"/>
      <c r="K85" s="29">
        <v>171</v>
      </c>
      <c r="L85" s="30"/>
      <c r="M85" s="28" t="e">
        <f t="shared" si="13"/>
        <v>#REF!</v>
      </c>
      <c r="N85" s="30" t="e">
        <f t="shared" si="10"/>
        <v>#REF!</v>
      </c>
      <c r="O85" s="30"/>
      <c r="P85" s="30"/>
      <c r="Q85" s="30"/>
      <c r="R85" s="30"/>
      <c r="S85" s="30"/>
    </row>
    <row r="86" ht="18.75" customHeight="1" spans="1:19">
      <c r="A86" s="10">
        <f t="shared" si="11"/>
        <v>22</v>
      </c>
      <c r="B86" s="17"/>
      <c r="C86" s="24">
        <f t="shared" si="12"/>
        <v>5</v>
      </c>
      <c r="D86" s="19">
        <v>104.3</v>
      </c>
      <c r="E86" s="25">
        <f t="shared" si="7"/>
        <v>7180.93465466661</v>
      </c>
      <c r="F86" s="21">
        <v>748971.484481727</v>
      </c>
      <c r="G86" s="26">
        <v>86.68</v>
      </c>
      <c r="H86" s="27">
        <f t="shared" si="8"/>
        <v>8640.64933642971</v>
      </c>
      <c r="I86" s="35">
        <f t="shared" si="9"/>
        <v>748971.484481727</v>
      </c>
      <c r="J86" s="17"/>
      <c r="K86" s="29">
        <v>172</v>
      </c>
      <c r="L86" s="30"/>
      <c r="M86" s="28" t="e">
        <f t="shared" si="13"/>
        <v>#REF!</v>
      </c>
      <c r="N86" s="30" t="e">
        <f t="shared" si="10"/>
        <v>#REF!</v>
      </c>
      <c r="O86" s="30"/>
      <c r="P86" s="30"/>
      <c r="Q86" s="30"/>
      <c r="R86" s="30"/>
      <c r="S86" s="30"/>
    </row>
    <row r="87" ht="18.75" customHeight="1" spans="1:19">
      <c r="A87" s="10">
        <f t="shared" si="11"/>
        <v>23</v>
      </c>
      <c r="B87" s="17"/>
      <c r="C87" s="24" t="str">
        <f t="shared" si="12"/>
        <v>01</v>
      </c>
      <c r="D87" s="19">
        <v>103.75</v>
      </c>
      <c r="E87" s="25">
        <f t="shared" si="7"/>
        <v>6894.82794386575</v>
      </c>
      <c r="F87" s="21">
        <v>715338.399176072</v>
      </c>
      <c r="G87" s="26">
        <v>86.22</v>
      </c>
      <c r="H87" s="27">
        <f t="shared" si="8"/>
        <v>8296.66433746314</v>
      </c>
      <c r="I87" s="35">
        <f t="shared" si="9"/>
        <v>715338.399176072</v>
      </c>
      <c r="J87" s="17"/>
      <c r="K87" s="29">
        <v>173</v>
      </c>
      <c r="L87" s="30"/>
      <c r="M87" s="28" t="e">
        <f t="shared" si="13"/>
        <v>#REF!</v>
      </c>
      <c r="N87" s="30" t="e">
        <f t="shared" si="10"/>
        <v>#REF!</v>
      </c>
      <c r="O87" s="30"/>
      <c r="P87" s="30"/>
      <c r="Q87" s="30"/>
      <c r="R87" s="30"/>
      <c r="S87" s="30"/>
    </row>
    <row r="88" ht="18.75" customHeight="1" spans="1:19">
      <c r="A88" s="10">
        <f t="shared" si="11"/>
        <v>23</v>
      </c>
      <c r="B88" s="17"/>
      <c r="C88" s="24" t="str">
        <f t="shared" si="12"/>
        <v>02</v>
      </c>
      <c r="D88" s="19">
        <v>132.82</v>
      </c>
      <c r="E88" s="25">
        <f t="shared" si="7"/>
        <v>6906.2874916949</v>
      </c>
      <c r="F88" s="21">
        <v>917293.104646916</v>
      </c>
      <c r="G88" s="26">
        <v>110.38</v>
      </c>
      <c r="H88" s="27">
        <f t="shared" si="8"/>
        <v>8310.31984641163</v>
      </c>
      <c r="I88" s="35">
        <f t="shared" si="9"/>
        <v>917293.104646916</v>
      </c>
      <c r="J88" s="17"/>
      <c r="K88" s="29">
        <v>174</v>
      </c>
      <c r="L88" s="30"/>
      <c r="M88" s="28" t="e">
        <f t="shared" si="13"/>
        <v>#REF!</v>
      </c>
      <c r="N88" s="30" t="e">
        <f t="shared" si="10"/>
        <v>#REF!</v>
      </c>
      <c r="O88" s="30"/>
      <c r="P88" s="30"/>
      <c r="Q88" s="30"/>
      <c r="R88" s="30"/>
      <c r="S88" s="30"/>
    </row>
    <row r="89" ht="18.75" customHeight="1" spans="1:19">
      <c r="A89" s="10">
        <f t="shared" si="11"/>
        <v>23</v>
      </c>
      <c r="B89" s="17"/>
      <c r="C89" s="24">
        <f t="shared" si="12"/>
        <v>3</v>
      </c>
      <c r="D89" s="19">
        <v>104.31</v>
      </c>
      <c r="E89" s="25">
        <f t="shared" si="7"/>
        <v>7187.42839843646</v>
      </c>
      <c r="F89" s="21">
        <v>749720.656240907</v>
      </c>
      <c r="G89" s="26">
        <v>86.69</v>
      </c>
      <c r="H89" s="27">
        <f t="shared" si="8"/>
        <v>8648.29456962634</v>
      </c>
      <c r="I89" s="35">
        <f t="shared" si="9"/>
        <v>749720.656240907</v>
      </c>
      <c r="J89" s="17"/>
      <c r="K89" s="29">
        <v>175</v>
      </c>
      <c r="L89" s="30"/>
      <c r="M89" s="28" t="e">
        <f t="shared" si="13"/>
        <v>#REF!</v>
      </c>
      <c r="N89" s="30" t="e">
        <f t="shared" si="10"/>
        <v>#REF!</v>
      </c>
      <c r="O89" s="30"/>
      <c r="P89" s="30"/>
      <c r="Q89" s="30"/>
      <c r="R89" s="30"/>
      <c r="S89" s="30"/>
    </row>
    <row r="90" ht="18.75" customHeight="1" spans="1:19">
      <c r="A90" s="10">
        <f t="shared" si="11"/>
        <v>23</v>
      </c>
      <c r="B90" s="17"/>
      <c r="C90" s="24">
        <f t="shared" si="12"/>
        <v>5</v>
      </c>
      <c r="D90" s="19">
        <v>104.3</v>
      </c>
      <c r="E90" s="25">
        <f t="shared" si="7"/>
        <v>7137.77035784352</v>
      </c>
      <c r="F90" s="21">
        <v>744469.448323079</v>
      </c>
      <c r="G90" s="26">
        <v>86.68</v>
      </c>
      <c r="H90" s="27">
        <f t="shared" si="8"/>
        <v>8588.71075591923</v>
      </c>
      <c r="I90" s="35">
        <f t="shared" si="9"/>
        <v>744469.448323079</v>
      </c>
      <c r="J90" s="17"/>
      <c r="K90" s="29">
        <v>176</v>
      </c>
      <c r="L90" s="30"/>
      <c r="M90" s="28" t="e">
        <f t="shared" si="13"/>
        <v>#REF!</v>
      </c>
      <c r="N90" s="30" t="e">
        <f t="shared" si="10"/>
        <v>#REF!</v>
      </c>
      <c r="O90" s="30"/>
      <c r="P90" s="30"/>
      <c r="Q90" s="30"/>
      <c r="R90" s="30"/>
      <c r="S90" s="30"/>
    </row>
    <row r="91" ht="18.75" customHeight="1" spans="1:19">
      <c r="A91" s="10">
        <f t="shared" si="11"/>
        <v>24</v>
      </c>
      <c r="B91" s="17"/>
      <c r="C91" s="24" t="str">
        <f t="shared" si="12"/>
        <v>01</v>
      </c>
      <c r="D91" s="19">
        <v>103.75</v>
      </c>
      <c r="E91" s="25">
        <f t="shared" si="7"/>
        <v>6851.66364704266</v>
      </c>
      <c r="F91" s="21">
        <v>710860.103380676</v>
      </c>
      <c r="G91" s="26">
        <v>86.22</v>
      </c>
      <c r="H91" s="27">
        <f t="shared" si="8"/>
        <v>8244.72400116766</v>
      </c>
      <c r="I91" s="35">
        <f t="shared" si="9"/>
        <v>710860.103380676</v>
      </c>
      <c r="J91" s="17"/>
      <c r="K91" s="29">
        <v>177</v>
      </c>
      <c r="L91" s="30"/>
      <c r="M91" s="28" t="e">
        <f t="shared" si="13"/>
        <v>#REF!</v>
      </c>
      <c r="N91" s="30" t="e">
        <f t="shared" si="10"/>
        <v>#REF!</v>
      </c>
      <c r="O91" s="30"/>
      <c r="P91" s="30"/>
      <c r="Q91" s="30"/>
      <c r="R91" s="30"/>
      <c r="S91" s="30"/>
    </row>
    <row r="92" s="1" customFormat="1" ht="18.75" customHeight="1" spans="1:19">
      <c r="A92" s="16">
        <f t="shared" si="11"/>
        <v>24</v>
      </c>
      <c r="B92" s="17"/>
      <c r="C92" s="18" t="str">
        <f t="shared" si="12"/>
        <v>02</v>
      </c>
      <c r="D92" s="19">
        <v>132.82</v>
      </c>
      <c r="E92" s="20">
        <f t="shared" si="7"/>
        <v>6863.1231948718</v>
      </c>
      <c r="F92" s="21">
        <v>911560.022742872</v>
      </c>
      <c r="G92" s="22">
        <v>110.38</v>
      </c>
      <c r="H92" s="23">
        <f t="shared" si="8"/>
        <v>8258.38034737155</v>
      </c>
      <c r="I92" s="21">
        <f t="shared" si="9"/>
        <v>911560.022742872</v>
      </c>
      <c r="J92" s="31"/>
      <c r="K92" s="32">
        <v>178</v>
      </c>
      <c r="L92" s="33"/>
      <c r="M92" s="34" t="e">
        <f t="shared" si="13"/>
        <v>#REF!</v>
      </c>
      <c r="N92" s="33" t="e">
        <f t="shared" si="10"/>
        <v>#REF!</v>
      </c>
      <c r="O92" s="33"/>
      <c r="P92" s="33"/>
      <c r="Q92" s="33"/>
      <c r="R92" s="33"/>
      <c r="S92" s="33"/>
    </row>
    <row r="93" s="1" customFormat="1" ht="18.75" customHeight="1" spans="1:19">
      <c r="A93" s="16">
        <f t="shared" si="11"/>
        <v>24</v>
      </c>
      <c r="B93" s="17"/>
      <c r="C93" s="18">
        <f t="shared" si="12"/>
        <v>3</v>
      </c>
      <c r="D93" s="19">
        <v>104.31</v>
      </c>
      <c r="E93" s="20">
        <f t="shared" si="7"/>
        <v>7144.26410161336</v>
      </c>
      <c r="F93" s="21">
        <v>745218.18843929</v>
      </c>
      <c r="G93" s="22">
        <v>86.69</v>
      </c>
      <c r="H93" s="23">
        <f t="shared" si="8"/>
        <v>8596.3570012607</v>
      </c>
      <c r="I93" s="21">
        <f t="shared" si="9"/>
        <v>745218.18843929</v>
      </c>
      <c r="J93" s="31"/>
      <c r="K93" s="32">
        <v>179</v>
      </c>
      <c r="L93" s="33"/>
      <c r="M93" s="34" t="e">
        <f t="shared" si="13"/>
        <v>#REF!</v>
      </c>
      <c r="N93" s="33" t="e">
        <f t="shared" si="10"/>
        <v>#REF!</v>
      </c>
      <c r="O93" s="33"/>
      <c r="P93" s="33"/>
      <c r="Q93" s="33"/>
      <c r="R93" s="33"/>
      <c r="S93" s="33"/>
    </row>
    <row r="94" s="1" customFormat="1" ht="18.75" customHeight="1" spans="1:19">
      <c r="A94" s="16">
        <f t="shared" si="11"/>
        <v>24</v>
      </c>
      <c r="B94" s="17"/>
      <c r="C94" s="18">
        <f t="shared" si="12"/>
        <v>5</v>
      </c>
      <c r="D94" s="19">
        <v>104.3</v>
      </c>
      <c r="E94" s="20">
        <f t="shared" si="7"/>
        <v>7094.60606102042</v>
      </c>
      <c r="F94" s="21">
        <v>739967.41216443</v>
      </c>
      <c r="G94" s="22">
        <v>86.68</v>
      </c>
      <c r="H94" s="23">
        <f t="shared" si="8"/>
        <v>8536.77217540875</v>
      </c>
      <c r="I94" s="21">
        <f t="shared" si="9"/>
        <v>739967.41216443</v>
      </c>
      <c r="J94" s="31"/>
      <c r="K94" s="32">
        <v>180</v>
      </c>
      <c r="L94" s="33"/>
      <c r="M94" s="34" t="e">
        <f t="shared" si="13"/>
        <v>#REF!</v>
      </c>
      <c r="N94" s="33" t="e">
        <f t="shared" si="10"/>
        <v>#REF!</v>
      </c>
      <c r="O94" s="33"/>
      <c r="P94" s="33"/>
      <c r="Q94" s="33"/>
      <c r="R94" s="33"/>
      <c r="S94" s="33"/>
    </row>
    <row r="95" s="1" customFormat="1" ht="18.75" customHeight="1" spans="1:19">
      <c r="A95" s="16">
        <f t="shared" si="11"/>
        <v>25</v>
      </c>
      <c r="B95" s="17"/>
      <c r="C95" s="18" t="str">
        <f t="shared" si="12"/>
        <v>01</v>
      </c>
      <c r="D95" s="19">
        <v>103.75</v>
      </c>
      <c r="E95" s="20">
        <f t="shared" si="7"/>
        <v>6808.49935021957</v>
      </c>
      <c r="F95" s="21">
        <v>706381.80758528</v>
      </c>
      <c r="G95" s="22">
        <v>86.22</v>
      </c>
      <c r="H95" s="23">
        <f t="shared" si="8"/>
        <v>8192.78366487219</v>
      </c>
      <c r="I95" s="21">
        <f t="shared" si="9"/>
        <v>706381.80758528</v>
      </c>
      <c r="J95" s="31"/>
      <c r="K95" s="32">
        <v>181</v>
      </c>
      <c r="L95" s="33"/>
      <c r="M95" s="34" t="e">
        <f t="shared" si="13"/>
        <v>#REF!</v>
      </c>
      <c r="N95" s="33" t="e">
        <f t="shared" si="10"/>
        <v>#REF!</v>
      </c>
      <c r="O95" s="33"/>
      <c r="P95" s="33"/>
      <c r="Q95" s="33"/>
      <c r="R95" s="33"/>
      <c r="S95" s="33"/>
    </row>
    <row r="96" s="1" customFormat="1" ht="18.75" customHeight="1" spans="1:19">
      <c r="A96" s="16">
        <f t="shared" si="11"/>
        <v>25</v>
      </c>
      <c r="B96" s="17"/>
      <c r="C96" s="18" t="str">
        <f t="shared" si="12"/>
        <v>02</v>
      </c>
      <c r="D96" s="19">
        <v>132.82</v>
      </c>
      <c r="E96" s="20">
        <f t="shared" si="7"/>
        <v>6819.95889804871</v>
      </c>
      <c r="F96" s="21">
        <v>905826.940838829</v>
      </c>
      <c r="G96" s="22">
        <v>110.38</v>
      </c>
      <c r="H96" s="23">
        <f t="shared" si="8"/>
        <v>8206.44084833148</v>
      </c>
      <c r="I96" s="21">
        <f t="shared" si="9"/>
        <v>905826.940838829</v>
      </c>
      <c r="J96" s="31"/>
      <c r="K96" s="32">
        <v>182</v>
      </c>
      <c r="L96" s="33"/>
      <c r="M96" s="34" t="e">
        <f t="shared" si="13"/>
        <v>#REF!</v>
      </c>
      <c r="N96" s="33" t="e">
        <f t="shared" si="10"/>
        <v>#REF!</v>
      </c>
      <c r="O96" s="33"/>
      <c r="P96" s="33"/>
      <c r="Q96" s="33"/>
      <c r="R96" s="33"/>
      <c r="S96" s="33"/>
    </row>
    <row r="97" s="1" customFormat="1" ht="18.75" customHeight="1" spans="1:19">
      <c r="A97" s="16">
        <f t="shared" si="11"/>
        <v>25</v>
      </c>
      <c r="B97" s="17"/>
      <c r="C97" s="18">
        <f t="shared" si="12"/>
        <v>3</v>
      </c>
      <c r="D97" s="19">
        <v>104.31</v>
      </c>
      <c r="E97" s="20">
        <f t="shared" si="7"/>
        <v>7101.09980479027</v>
      </c>
      <c r="F97" s="21">
        <v>740715.720637673</v>
      </c>
      <c r="G97" s="22">
        <v>86.69</v>
      </c>
      <c r="H97" s="23">
        <f t="shared" si="8"/>
        <v>8544.41943289506</v>
      </c>
      <c r="I97" s="21">
        <f t="shared" si="9"/>
        <v>740715.720637673</v>
      </c>
      <c r="J97" s="31"/>
      <c r="K97" s="32">
        <v>183</v>
      </c>
      <c r="L97" s="33"/>
      <c r="M97" s="34" t="e">
        <f t="shared" si="13"/>
        <v>#REF!</v>
      </c>
      <c r="N97" s="33" t="e">
        <f t="shared" si="10"/>
        <v>#REF!</v>
      </c>
      <c r="O97" s="33"/>
      <c r="P97" s="33"/>
      <c r="Q97" s="33"/>
      <c r="R97" s="33"/>
      <c r="S97" s="33"/>
    </row>
    <row r="98" ht="18.75" customHeight="1" spans="1:19">
      <c r="A98" s="10">
        <f t="shared" si="11"/>
        <v>25</v>
      </c>
      <c r="B98" s="17"/>
      <c r="C98" s="24">
        <f t="shared" si="12"/>
        <v>5</v>
      </c>
      <c r="D98" s="19">
        <v>104.3</v>
      </c>
      <c r="E98" s="25">
        <f t="shared" si="7"/>
        <v>7051.44176419733</v>
      </c>
      <c r="F98" s="21">
        <v>735465.376005781</v>
      </c>
      <c r="G98" s="26">
        <v>86.68</v>
      </c>
      <c r="H98" s="27">
        <f t="shared" si="8"/>
        <v>8484.83359489826</v>
      </c>
      <c r="I98" s="35">
        <f t="shared" si="9"/>
        <v>735465.376005781</v>
      </c>
      <c r="J98" s="17"/>
      <c r="K98" s="29">
        <v>184</v>
      </c>
      <c r="L98" s="30"/>
      <c r="M98" s="28" t="e">
        <f t="shared" si="13"/>
        <v>#REF!</v>
      </c>
      <c r="N98" s="30" t="e">
        <f t="shared" si="10"/>
        <v>#REF!</v>
      </c>
      <c r="O98" s="30"/>
      <c r="P98" s="30"/>
      <c r="Q98" s="30"/>
      <c r="R98" s="30"/>
      <c r="S98" s="30"/>
    </row>
    <row r="99" ht="18.75" customHeight="1" spans="1:19">
      <c r="A99" s="10">
        <f t="shared" si="11"/>
        <v>26</v>
      </c>
      <c r="B99" s="17"/>
      <c r="C99" s="24" t="str">
        <f t="shared" si="12"/>
        <v>01</v>
      </c>
      <c r="D99" s="19">
        <v>103.75</v>
      </c>
      <c r="E99" s="25">
        <f t="shared" si="7"/>
        <v>6765.33505339647</v>
      </c>
      <c r="F99" s="21">
        <v>701903.511789884</v>
      </c>
      <c r="G99" s="26">
        <v>86.22</v>
      </c>
      <c r="H99" s="27">
        <f t="shared" si="8"/>
        <v>8140.84332857671</v>
      </c>
      <c r="I99" s="35">
        <f t="shared" si="9"/>
        <v>701903.511789884</v>
      </c>
      <c r="J99" s="17"/>
      <c r="K99" s="29">
        <v>185</v>
      </c>
      <c r="L99" s="30"/>
      <c r="M99" s="28" t="e">
        <f t="shared" si="13"/>
        <v>#REF!</v>
      </c>
      <c r="N99" s="30" t="e">
        <f t="shared" si="10"/>
        <v>#REF!</v>
      </c>
      <c r="O99" s="30"/>
      <c r="P99" s="30"/>
      <c r="Q99" s="30"/>
      <c r="R99" s="30"/>
      <c r="S99" s="30"/>
    </row>
    <row r="100" ht="18.75" customHeight="1" spans="1:19">
      <c r="A100" s="10">
        <f t="shared" si="11"/>
        <v>26</v>
      </c>
      <c r="B100" s="17"/>
      <c r="C100" s="24" t="str">
        <f t="shared" si="12"/>
        <v>02</v>
      </c>
      <c r="D100" s="19">
        <v>132.82</v>
      </c>
      <c r="E100" s="25">
        <f t="shared" si="7"/>
        <v>6776.79460122561</v>
      </c>
      <c r="F100" s="21">
        <v>900093.858934786</v>
      </c>
      <c r="G100" s="26">
        <v>110.38</v>
      </c>
      <c r="H100" s="27">
        <f t="shared" si="8"/>
        <v>8154.50134929141</v>
      </c>
      <c r="I100" s="35">
        <f t="shared" si="9"/>
        <v>900093.858934786</v>
      </c>
      <c r="J100" s="17"/>
      <c r="K100" s="29">
        <v>186</v>
      </c>
      <c r="L100" s="30"/>
      <c r="M100" s="28" t="e">
        <f t="shared" si="13"/>
        <v>#REF!</v>
      </c>
      <c r="N100" s="30" t="e">
        <f t="shared" si="10"/>
        <v>#REF!</v>
      </c>
      <c r="O100" s="30"/>
      <c r="P100" s="30"/>
      <c r="Q100" s="30"/>
      <c r="R100" s="30"/>
      <c r="S100" s="30"/>
    </row>
    <row r="101" ht="18.75" customHeight="1" spans="1:19">
      <c r="A101" s="10">
        <f t="shared" si="11"/>
        <v>26</v>
      </c>
      <c r="B101" s="17"/>
      <c r="C101" s="24">
        <f t="shared" si="12"/>
        <v>3</v>
      </c>
      <c r="D101" s="19">
        <v>104.31</v>
      </c>
      <c r="E101" s="25">
        <f t="shared" si="7"/>
        <v>7057.93550796717</v>
      </c>
      <c r="F101" s="21">
        <v>736213.252836056</v>
      </c>
      <c r="G101" s="26">
        <v>86.69</v>
      </c>
      <c r="H101" s="27">
        <f t="shared" si="8"/>
        <v>8492.48186452943</v>
      </c>
      <c r="I101" s="35">
        <f t="shared" si="9"/>
        <v>736213.252836056</v>
      </c>
      <c r="J101" s="17"/>
      <c r="K101" s="29">
        <v>187</v>
      </c>
      <c r="L101" s="30"/>
      <c r="M101" s="28" t="e">
        <f t="shared" si="13"/>
        <v>#REF!</v>
      </c>
      <c r="N101" s="30" t="e">
        <f t="shared" si="10"/>
        <v>#REF!</v>
      </c>
      <c r="O101" s="30"/>
      <c r="P101" s="30"/>
      <c r="Q101" s="30"/>
      <c r="R101" s="30"/>
      <c r="S101" s="30"/>
    </row>
    <row r="102" ht="18.75" customHeight="1" spans="1:19">
      <c r="A102" s="10">
        <f t="shared" si="11"/>
        <v>26</v>
      </c>
      <c r="B102" s="17"/>
      <c r="C102" s="24">
        <f t="shared" si="12"/>
        <v>5</v>
      </c>
      <c r="D102" s="19">
        <v>104.3</v>
      </c>
      <c r="E102" s="25">
        <f t="shared" si="7"/>
        <v>7008.27746737424</v>
      </c>
      <c r="F102" s="21">
        <v>730963.339847133</v>
      </c>
      <c r="G102" s="26">
        <v>86.68</v>
      </c>
      <c r="H102" s="27">
        <f t="shared" si="8"/>
        <v>8432.89501438778</v>
      </c>
      <c r="I102" s="35">
        <f t="shared" si="9"/>
        <v>730963.339847133</v>
      </c>
      <c r="J102" s="17"/>
      <c r="K102" s="29">
        <v>188</v>
      </c>
      <c r="L102" s="30"/>
      <c r="M102" s="28" t="e">
        <f t="shared" si="13"/>
        <v>#REF!</v>
      </c>
      <c r="N102" s="30" t="e">
        <f t="shared" si="10"/>
        <v>#REF!</v>
      </c>
      <c r="O102" s="30"/>
      <c r="P102" s="30"/>
      <c r="Q102" s="30"/>
      <c r="R102" s="30"/>
      <c r="S102" s="30"/>
    </row>
    <row r="103" ht="18.75" customHeight="1" spans="1:19">
      <c r="A103" s="10">
        <f t="shared" si="11"/>
        <v>27</v>
      </c>
      <c r="B103" s="17"/>
      <c r="C103" s="24" t="str">
        <f t="shared" si="12"/>
        <v>01</v>
      </c>
      <c r="D103" s="19">
        <v>103.75</v>
      </c>
      <c r="E103" s="25">
        <f t="shared" si="7"/>
        <v>6722.17075657338</v>
      </c>
      <c r="F103" s="21">
        <v>697425.215994488</v>
      </c>
      <c r="G103" s="26">
        <v>86.22</v>
      </c>
      <c r="H103" s="27">
        <f t="shared" si="8"/>
        <v>8088.90299228123</v>
      </c>
      <c r="I103" s="35">
        <f t="shared" si="9"/>
        <v>697425.215994488</v>
      </c>
      <c r="J103" s="17"/>
      <c r="K103" s="29">
        <v>189</v>
      </c>
      <c r="L103" s="30"/>
      <c r="M103" s="28" t="e">
        <f t="shared" si="13"/>
        <v>#REF!</v>
      </c>
      <c r="N103" s="30" t="e">
        <f t="shared" si="10"/>
        <v>#REF!</v>
      </c>
      <c r="O103" s="30"/>
      <c r="P103" s="30"/>
      <c r="Q103" s="30"/>
      <c r="R103" s="30"/>
      <c r="S103" s="30"/>
    </row>
    <row r="104" ht="18.75" customHeight="1" spans="1:19">
      <c r="A104" s="10">
        <f t="shared" si="11"/>
        <v>27</v>
      </c>
      <c r="B104" s="17"/>
      <c r="C104" s="24" t="str">
        <f t="shared" si="12"/>
        <v>02</v>
      </c>
      <c r="D104" s="19">
        <v>132.82</v>
      </c>
      <c r="E104" s="25">
        <f t="shared" si="7"/>
        <v>6733.63030440252</v>
      </c>
      <c r="F104" s="21">
        <v>894360.777030743</v>
      </c>
      <c r="G104" s="26">
        <v>110.38</v>
      </c>
      <c r="H104" s="27">
        <f t="shared" si="8"/>
        <v>8102.56185025134</v>
      </c>
      <c r="I104" s="35">
        <f t="shared" si="9"/>
        <v>894360.777030743</v>
      </c>
      <c r="J104" s="17"/>
      <c r="K104" s="29">
        <v>190</v>
      </c>
      <c r="L104" s="30"/>
      <c r="M104" s="28" t="e">
        <f t="shared" si="13"/>
        <v>#REF!</v>
      </c>
      <c r="N104" s="30" t="e">
        <f t="shared" si="10"/>
        <v>#REF!</v>
      </c>
      <c r="O104" s="30"/>
      <c r="P104" s="30"/>
      <c r="Q104" s="30"/>
      <c r="R104" s="30"/>
      <c r="S104" s="30"/>
    </row>
    <row r="105" ht="18.75" customHeight="1" spans="1:19">
      <c r="A105" s="10">
        <f t="shared" si="11"/>
        <v>27</v>
      </c>
      <c r="B105" s="17"/>
      <c r="C105" s="24">
        <f t="shared" si="12"/>
        <v>3</v>
      </c>
      <c r="D105" s="19">
        <v>104.31</v>
      </c>
      <c r="E105" s="25">
        <f t="shared" si="7"/>
        <v>7014.77121114408</v>
      </c>
      <c r="F105" s="21">
        <v>731710.785034439</v>
      </c>
      <c r="G105" s="26">
        <v>86.69</v>
      </c>
      <c r="H105" s="27">
        <f t="shared" si="8"/>
        <v>8440.54429616379</v>
      </c>
      <c r="I105" s="35">
        <f t="shared" si="9"/>
        <v>731710.785034439</v>
      </c>
      <c r="J105" s="17"/>
      <c r="K105" s="29">
        <v>1</v>
      </c>
      <c r="L105" s="30"/>
      <c r="M105" s="28">
        <v>301</v>
      </c>
      <c r="N105" s="30" t="str">
        <f t="shared" si="10"/>
        <v>01</v>
      </c>
      <c r="O105" s="36"/>
      <c r="P105" s="36"/>
      <c r="Q105" s="30"/>
      <c r="R105" s="30"/>
      <c r="S105" s="30"/>
    </row>
    <row r="106" ht="18.75" customHeight="1" spans="1:19">
      <c r="A106" s="10">
        <f t="shared" si="11"/>
        <v>27</v>
      </c>
      <c r="B106" s="17"/>
      <c r="C106" s="24">
        <f t="shared" si="12"/>
        <v>5</v>
      </c>
      <c r="D106" s="19">
        <v>104.3</v>
      </c>
      <c r="E106" s="25">
        <f t="shared" si="7"/>
        <v>6965.11317055114</v>
      </c>
      <c r="F106" s="21">
        <v>726461.303688484</v>
      </c>
      <c r="G106" s="26">
        <v>86.68</v>
      </c>
      <c r="H106" s="27">
        <f t="shared" si="8"/>
        <v>8380.9564338773</v>
      </c>
      <c r="I106" s="35">
        <f t="shared" si="9"/>
        <v>726461.303688484</v>
      </c>
      <c r="J106" s="17"/>
      <c r="K106" s="29">
        <v>2</v>
      </c>
      <c r="L106" s="30"/>
      <c r="M106" s="28">
        <v>302</v>
      </c>
      <c r="N106" s="30" t="str">
        <f t="shared" si="10"/>
        <v>02</v>
      </c>
      <c r="O106" s="36"/>
      <c r="P106" s="36"/>
      <c r="Q106" s="30"/>
      <c r="R106" s="30"/>
      <c r="S106" s="30"/>
    </row>
    <row r="107" ht="18.75" customHeight="1" spans="1:19">
      <c r="A107" s="10">
        <f t="shared" si="11"/>
        <v>28</v>
      </c>
      <c r="B107" s="17"/>
      <c r="C107" s="24" t="str">
        <f t="shared" si="12"/>
        <v>01</v>
      </c>
      <c r="D107" s="19">
        <v>103.75</v>
      </c>
      <c r="E107" s="25">
        <f t="shared" si="7"/>
        <v>6679.00645975028</v>
      </c>
      <c r="F107" s="21">
        <v>692946.920199092</v>
      </c>
      <c r="G107" s="26">
        <v>86.22</v>
      </c>
      <c r="H107" s="27">
        <f t="shared" si="8"/>
        <v>8036.96265598576</v>
      </c>
      <c r="I107" s="35">
        <f t="shared" si="9"/>
        <v>692946.920199092</v>
      </c>
      <c r="J107" s="17"/>
      <c r="K107" s="29">
        <v>3</v>
      </c>
      <c r="L107" s="30"/>
      <c r="M107" s="28">
        <v>303</v>
      </c>
      <c r="N107" s="30" t="str">
        <f t="shared" si="10"/>
        <v>03</v>
      </c>
      <c r="O107" s="36"/>
      <c r="P107" s="36"/>
      <c r="Q107" s="30"/>
      <c r="R107" s="30"/>
      <c r="S107" s="30"/>
    </row>
    <row r="108" ht="18.75" customHeight="1" spans="1:19">
      <c r="A108" s="10">
        <f t="shared" si="11"/>
        <v>28</v>
      </c>
      <c r="B108" s="17"/>
      <c r="C108" s="24" t="str">
        <f t="shared" si="12"/>
        <v>02</v>
      </c>
      <c r="D108" s="19">
        <v>132.82</v>
      </c>
      <c r="E108" s="25">
        <f t="shared" si="7"/>
        <v>6690.46600757943</v>
      </c>
      <c r="F108" s="21">
        <v>888627.6951267</v>
      </c>
      <c r="G108" s="26">
        <v>110.38</v>
      </c>
      <c r="H108" s="27">
        <f t="shared" si="8"/>
        <v>8050.62235121127</v>
      </c>
      <c r="I108" s="35">
        <f t="shared" si="9"/>
        <v>888627.6951267</v>
      </c>
      <c r="J108" s="10"/>
      <c r="K108" s="29">
        <v>4</v>
      </c>
      <c r="L108" s="30"/>
      <c r="M108" s="28">
        <f>M105+100</f>
        <v>401</v>
      </c>
      <c r="N108" s="30" t="str">
        <f t="shared" si="10"/>
        <v>01</v>
      </c>
      <c r="O108" s="36"/>
      <c r="P108" s="36"/>
      <c r="Q108" s="30"/>
      <c r="R108" s="30"/>
      <c r="S108" s="30"/>
    </row>
    <row r="109" ht="18.75" customHeight="1" spans="1:19">
      <c r="A109" s="10">
        <f t="shared" si="11"/>
        <v>28</v>
      </c>
      <c r="B109" s="17"/>
      <c r="C109" s="24">
        <f t="shared" si="12"/>
        <v>3</v>
      </c>
      <c r="D109" s="19">
        <v>104.31</v>
      </c>
      <c r="E109" s="25">
        <f t="shared" si="7"/>
        <v>6971.60691432099</v>
      </c>
      <c r="F109" s="21">
        <v>727208.317232822</v>
      </c>
      <c r="G109" s="26">
        <v>86.69</v>
      </c>
      <c r="H109" s="27">
        <f t="shared" si="8"/>
        <v>8388.60672779815</v>
      </c>
      <c r="I109" s="35">
        <f t="shared" si="9"/>
        <v>727208.317232822</v>
      </c>
      <c r="J109" s="10"/>
      <c r="K109" s="29">
        <v>5</v>
      </c>
      <c r="L109" s="30"/>
      <c r="M109" s="28">
        <f>M106+100</f>
        <v>402</v>
      </c>
      <c r="N109" s="30" t="str">
        <f t="shared" si="10"/>
        <v>02</v>
      </c>
      <c r="O109" s="36"/>
      <c r="P109" s="36"/>
      <c r="Q109" s="30"/>
      <c r="R109" s="30"/>
      <c r="S109" s="30"/>
    </row>
    <row r="110" ht="18.75" customHeight="1" spans="1:19">
      <c r="A110" s="10">
        <f t="shared" si="11"/>
        <v>28</v>
      </c>
      <c r="B110" s="17"/>
      <c r="C110" s="24">
        <f t="shared" si="12"/>
        <v>5</v>
      </c>
      <c r="D110" s="19">
        <v>104.3</v>
      </c>
      <c r="E110" s="25">
        <f t="shared" si="7"/>
        <v>6921.94887372805</v>
      </c>
      <c r="F110" s="21">
        <v>721959.267529836</v>
      </c>
      <c r="G110" s="26">
        <v>86.68</v>
      </c>
      <c r="H110" s="27">
        <f t="shared" si="8"/>
        <v>8329.01785336682</v>
      </c>
      <c r="I110" s="35">
        <f t="shared" si="9"/>
        <v>721959.267529836</v>
      </c>
      <c r="J110" s="10"/>
      <c r="K110" s="29">
        <v>6</v>
      </c>
      <c r="L110" s="30"/>
      <c r="M110" s="28">
        <f>M107+100</f>
        <v>403</v>
      </c>
      <c r="N110" s="30" t="str">
        <f t="shared" si="10"/>
        <v>03</v>
      </c>
      <c r="O110" s="36"/>
      <c r="P110" s="36"/>
      <c r="Q110" s="30"/>
      <c r="R110" s="30"/>
      <c r="S110" s="30"/>
    </row>
    <row r="111" ht="18.75" customHeight="1" spans="1:19">
      <c r="A111" s="10">
        <f t="shared" si="11"/>
        <v>29</v>
      </c>
      <c r="B111" s="17"/>
      <c r="C111" s="24" t="str">
        <f t="shared" si="12"/>
        <v>01</v>
      </c>
      <c r="D111" s="19">
        <v>75.04</v>
      </c>
      <c r="E111" s="25">
        <f t="shared" si="7"/>
        <v>6449.8155031675</v>
      </c>
      <c r="F111" s="21">
        <v>483994.155357689</v>
      </c>
      <c r="G111" s="26">
        <v>62.36</v>
      </c>
      <c r="H111" s="27">
        <f t="shared" si="8"/>
        <v>7761.29177930868</v>
      </c>
      <c r="I111" s="35">
        <f t="shared" si="9"/>
        <v>483994.155357689</v>
      </c>
      <c r="J111" s="17"/>
      <c r="K111" s="29">
        <v>3</v>
      </c>
      <c r="L111" s="30"/>
      <c r="M111" s="28">
        <v>303</v>
      </c>
      <c r="N111" s="30" t="str">
        <f t="shared" si="10"/>
        <v>03</v>
      </c>
      <c r="O111" s="36"/>
      <c r="P111" s="36"/>
      <c r="Q111" s="30"/>
      <c r="R111" s="30"/>
      <c r="S111" s="30"/>
    </row>
    <row r="112" ht="18.75" customHeight="1" spans="1:19">
      <c r="A112" s="10">
        <f t="shared" si="11"/>
        <v>29</v>
      </c>
      <c r="B112" s="17"/>
      <c r="C112" s="24" t="str">
        <f t="shared" si="12"/>
        <v>02</v>
      </c>
      <c r="D112" s="19">
        <v>100.03</v>
      </c>
      <c r="E112" s="25">
        <f t="shared" si="7"/>
        <v>6461.27505099663</v>
      </c>
      <c r="F112" s="21">
        <v>646321.343351193</v>
      </c>
      <c r="G112" s="26">
        <v>83.13</v>
      </c>
      <c r="H112" s="27">
        <f t="shared" si="8"/>
        <v>7774.82669735586</v>
      </c>
      <c r="I112" s="35">
        <f t="shared" si="9"/>
        <v>646321.343351193</v>
      </c>
      <c r="J112" s="10"/>
      <c r="K112" s="29">
        <v>4</v>
      </c>
      <c r="L112" s="30"/>
      <c r="M112" s="28">
        <f>M109+100</f>
        <v>502</v>
      </c>
      <c r="N112" s="30" t="str">
        <f t="shared" si="10"/>
        <v>02</v>
      </c>
      <c r="O112" s="36"/>
      <c r="P112" s="36"/>
      <c r="Q112" s="30"/>
      <c r="R112" s="30"/>
      <c r="S112" s="30"/>
    </row>
    <row r="113" ht="18.75" customHeight="1" spans="1:19">
      <c r="A113" s="10">
        <f t="shared" si="11"/>
        <v>29</v>
      </c>
      <c r="B113" s="17"/>
      <c r="C113" s="24">
        <f t="shared" si="12"/>
        <v>3</v>
      </c>
      <c r="D113" s="19">
        <v>75.99</v>
      </c>
      <c r="E113" s="25">
        <f t="shared" si="7"/>
        <v>6742.41595773819</v>
      </c>
      <c r="F113" s="21">
        <v>512356.188628525</v>
      </c>
      <c r="G113" s="26">
        <v>63.15</v>
      </c>
      <c r="H113" s="27">
        <f t="shared" si="8"/>
        <v>8113.32048501227</v>
      </c>
      <c r="I113" s="35">
        <f t="shared" si="9"/>
        <v>512356.188628525</v>
      </c>
      <c r="J113" s="10"/>
      <c r="K113" s="29">
        <v>5</v>
      </c>
      <c r="L113" s="30"/>
      <c r="M113" s="28">
        <f>M110+100</f>
        <v>503</v>
      </c>
      <c r="N113" s="30" t="str">
        <f t="shared" si="10"/>
        <v>03</v>
      </c>
      <c r="O113" s="36"/>
      <c r="P113" s="36"/>
      <c r="Q113" s="30"/>
      <c r="R113" s="30"/>
      <c r="S113" s="30"/>
    </row>
    <row r="114" ht="18.75" customHeight="1" spans="1:19">
      <c r="A114" s="10">
        <f t="shared" si="11"/>
        <v>29</v>
      </c>
      <c r="B114" s="17"/>
      <c r="C114" s="24">
        <f t="shared" si="12"/>
        <v>5</v>
      </c>
      <c r="D114" s="19">
        <v>75.99</v>
      </c>
      <c r="E114" s="25">
        <f t="shared" si="7"/>
        <v>6692.75791714526</v>
      </c>
      <c r="F114" s="21">
        <v>508582.674123868</v>
      </c>
      <c r="G114" s="26">
        <v>63.15</v>
      </c>
      <c r="H114" s="27">
        <f t="shared" si="8"/>
        <v>8053.56570267408</v>
      </c>
      <c r="I114" s="35">
        <f t="shared" si="9"/>
        <v>508582.674123868</v>
      </c>
      <c r="J114" s="10"/>
      <c r="K114" s="29">
        <v>6</v>
      </c>
      <c r="L114" s="30"/>
      <c r="M114" s="28">
        <f>M111+100</f>
        <v>403</v>
      </c>
      <c r="N114" s="30" t="str">
        <f t="shared" si="10"/>
        <v>03</v>
      </c>
      <c r="O114" s="36"/>
      <c r="P114" s="36"/>
      <c r="Q114" s="30"/>
      <c r="R114" s="30"/>
      <c r="S114" s="30"/>
    </row>
    <row r="115" s="1" customFormat="1" ht="18.75" customHeight="1" spans="1:19">
      <c r="A115" s="16">
        <v>2</v>
      </c>
      <c r="B115" s="17" t="s">
        <v>16</v>
      </c>
      <c r="C115" s="18" t="s">
        <v>13</v>
      </c>
      <c r="D115" s="19">
        <v>104.91</v>
      </c>
      <c r="E115" s="20">
        <f t="shared" si="7"/>
        <v>6119.39854076063</v>
      </c>
      <c r="F115" s="21">
        <v>641986.100911198</v>
      </c>
      <c r="G115" s="22">
        <v>85.85</v>
      </c>
      <c r="H115" s="23">
        <f t="shared" si="8"/>
        <v>7477.99768096911</v>
      </c>
      <c r="I115" s="21">
        <f t="shared" si="9"/>
        <v>641986.100911198</v>
      </c>
      <c r="J115" s="31"/>
      <c r="K115" s="32">
        <v>87</v>
      </c>
      <c r="L115" s="33"/>
      <c r="M115" s="34">
        <v>301</v>
      </c>
      <c r="N115" s="33" t="str">
        <f t="shared" si="10"/>
        <v>01</v>
      </c>
      <c r="O115" s="33"/>
      <c r="P115" s="33"/>
      <c r="Q115" s="33"/>
      <c r="R115" s="33"/>
      <c r="S115" s="33"/>
    </row>
    <row r="116" s="1" customFormat="1" ht="18.75" customHeight="1" spans="1:19">
      <c r="A116" s="16">
        <v>2</v>
      </c>
      <c r="B116" s="17"/>
      <c r="C116" s="18" t="s">
        <v>14</v>
      </c>
      <c r="D116" s="19">
        <v>105.07</v>
      </c>
      <c r="E116" s="20">
        <f t="shared" si="7"/>
        <v>6165.23673207719</v>
      </c>
      <c r="F116" s="21">
        <v>647781.42343935</v>
      </c>
      <c r="G116" s="22">
        <v>85.98</v>
      </c>
      <c r="H116" s="23">
        <f t="shared" si="8"/>
        <v>7534.09424795708</v>
      </c>
      <c r="I116" s="21">
        <f t="shared" si="9"/>
        <v>647781.42343935</v>
      </c>
      <c r="J116" s="31"/>
      <c r="K116" s="32">
        <v>88</v>
      </c>
      <c r="L116" s="33"/>
      <c r="M116" s="34">
        <v>302</v>
      </c>
      <c r="N116" s="33" t="str">
        <f t="shared" si="10"/>
        <v>02</v>
      </c>
      <c r="O116" s="33"/>
      <c r="P116" s="33"/>
      <c r="Q116" s="33"/>
      <c r="R116" s="33"/>
      <c r="S116" s="33"/>
    </row>
    <row r="117" ht="18.75" customHeight="1" spans="1:19">
      <c r="A117" s="10">
        <f>A115+1</f>
        <v>3</v>
      </c>
      <c r="B117" s="17"/>
      <c r="C117" s="24" t="str">
        <f>C115</f>
        <v>01</v>
      </c>
      <c r="D117" s="19">
        <v>104.91</v>
      </c>
      <c r="E117" s="25">
        <f t="shared" si="7"/>
        <v>6190.82972222894</v>
      </c>
      <c r="F117" s="21">
        <v>649479.946159038</v>
      </c>
      <c r="G117" s="26">
        <v>85.85</v>
      </c>
      <c r="H117" s="27">
        <f t="shared" si="8"/>
        <v>7565.28766638367</v>
      </c>
      <c r="I117" s="21">
        <f t="shared" si="9"/>
        <v>649479.946159038</v>
      </c>
      <c r="J117" s="10"/>
      <c r="K117" s="29">
        <v>92</v>
      </c>
      <c r="L117" s="30"/>
      <c r="M117" s="28">
        <f>M116+100</f>
        <v>402</v>
      </c>
      <c r="N117" s="30" t="str">
        <f t="shared" si="10"/>
        <v>02</v>
      </c>
      <c r="O117" s="30"/>
      <c r="P117" s="30"/>
      <c r="Q117" s="30"/>
      <c r="R117" s="30"/>
      <c r="S117" s="30"/>
    </row>
    <row r="118" ht="18.75" customHeight="1" spans="1:19">
      <c r="A118" s="10">
        <f>A116+1</f>
        <v>3</v>
      </c>
      <c r="B118" s="17"/>
      <c r="C118" s="24" t="str">
        <f>C116</f>
        <v>02</v>
      </c>
      <c r="D118" s="19">
        <v>105.36</v>
      </c>
      <c r="E118" s="25">
        <f t="shared" si="7"/>
        <v>6236.66791354549</v>
      </c>
      <c r="F118" s="21">
        <v>657095.331371153</v>
      </c>
      <c r="G118" s="26">
        <v>86.22</v>
      </c>
      <c r="H118" s="27">
        <f t="shared" si="8"/>
        <v>7621.14742949609</v>
      </c>
      <c r="I118" s="21">
        <f t="shared" si="9"/>
        <v>657095.331371153</v>
      </c>
      <c r="J118" s="10"/>
      <c r="K118" s="29">
        <v>93</v>
      </c>
      <c r="L118" s="30"/>
      <c r="M118" s="28" t="e">
        <f>#REF!+100</f>
        <v>#REF!</v>
      </c>
      <c r="N118" s="30" t="e">
        <f t="shared" si="10"/>
        <v>#REF!</v>
      </c>
      <c r="O118" s="30"/>
      <c r="P118" s="30"/>
      <c r="Q118" s="30"/>
      <c r="R118" s="30"/>
      <c r="S118" s="30"/>
    </row>
    <row r="119" ht="18.75" customHeight="1" spans="1:19">
      <c r="A119" s="10">
        <v>3</v>
      </c>
      <c r="B119" s="17"/>
      <c r="C119" s="24">
        <v>3</v>
      </c>
      <c r="D119" s="28">
        <v>105.93</v>
      </c>
      <c r="E119" s="25">
        <f t="shared" si="7"/>
        <v>6483.43017679964</v>
      </c>
      <c r="F119" s="21">
        <v>686789.758628386</v>
      </c>
      <c r="G119" s="26">
        <v>86.68</v>
      </c>
      <c r="H119" s="27">
        <f t="shared" si="8"/>
        <v>7923.27824905844</v>
      </c>
      <c r="I119" s="21">
        <f t="shared" si="9"/>
        <v>686789.758628386</v>
      </c>
      <c r="J119" s="10"/>
      <c r="K119" s="29">
        <v>94</v>
      </c>
      <c r="L119" s="30"/>
      <c r="M119" s="28" t="e">
        <f>#REF!+100</f>
        <v>#REF!</v>
      </c>
      <c r="N119" s="30" t="e">
        <f t="shared" si="10"/>
        <v>#REF!</v>
      </c>
      <c r="O119" s="30"/>
      <c r="P119" s="30"/>
      <c r="Q119" s="30"/>
      <c r="R119" s="30"/>
      <c r="S119" s="30"/>
    </row>
    <row r="120" ht="18.75" customHeight="1" spans="1:19">
      <c r="A120" s="10">
        <v>3</v>
      </c>
      <c r="B120" s="17"/>
      <c r="C120" s="24">
        <v>5</v>
      </c>
      <c r="D120" s="28">
        <v>105.93</v>
      </c>
      <c r="E120" s="25">
        <f t="shared" si="7"/>
        <v>6433.7721362067</v>
      </c>
      <c r="F120" s="21">
        <v>681529.482388376</v>
      </c>
      <c r="G120" s="26">
        <v>86.68</v>
      </c>
      <c r="H120" s="27">
        <f t="shared" si="8"/>
        <v>7862.59209031352</v>
      </c>
      <c r="I120" s="21">
        <f t="shared" si="9"/>
        <v>681529.482388376</v>
      </c>
      <c r="J120" s="17"/>
      <c r="K120" s="29">
        <v>95</v>
      </c>
      <c r="L120" s="30"/>
      <c r="M120" s="28" t="e">
        <f>#REF!+100</f>
        <v>#REF!</v>
      </c>
      <c r="N120" s="30" t="e">
        <f t="shared" si="10"/>
        <v>#REF!</v>
      </c>
      <c r="O120" s="30"/>
      <c r="P120" s="30"/>
      <c r="Q120" s="30"/>
      <c r="R120" s="30"/>
      <c r="S120" s="30"/>
    </row>
    <row r="121" ht="18.75" customHeight="1" spans="1:19">
      <c r="A121" s="10">
        <f t="shared" ref="A121:A184" si="14">A117+1</f>
        <v>4</v>
      </c>
      <c r="B121" s="17" t="s">
        <v>16</v>
      </c>
      <c r="C121" s="24" t="str">
        <f t="shared" ref="C121:C184" si="15">C117</f>
        <v>01</v>
      </c>
      <c r="D121" s="19">
        <v>104.91</v>
      </c>
      <c r="E121" s="25">
        <f t="shared" si="7"/>
        <v>6250.8013558681</v>
      </c>
      <c r="F121" s="21">
        <v>655771.570244122</v>
      </c>
      <c r="G121" s="26">
        <v>85.85</v>
      </c>
      <c r="H121" s="27">
        <f t="shared" si="8"/>
        <v>7638.57391082262</v>
      </c>
      <c r="I121" s="21">
        <f t="shared" si="9"/>
        <v>655771.570244122</v>
      </c>
      <c r="J121" s="17"/>
      <c r="K121" s="29">
        <v>97</v>
      </c>
      <c r="L121" s="30"/>
      <c r="M121" s="28" t="e">
        <f>M118+100</f>
        <v>#REF!</v>
      </c>
      <c r="N121" s="30" t="e">
        <f t="shared" si="10"/>
        <v>#REF!</v>
      </c>
      <c r="O121" s="30"/>
      <c r="P121" s="30"/>
      <c r="Q121" s="30"/>
      <c r="R121" s="30"/>
      <c r="S121" s="30"/>
    </row>
    <row r="122" ht="18.75" customHeight="1" spans="1:19">
      <c r="A122" s="10">
        <f t="shared" si="14"/>
        <v>4</v>
      </c>
      <c r="B122" s="17"/>
      <c r="C122" s="24" t="str">
        <f t="shared" si="15"/>
        <v>02</v>
      </c>
      <c r="D122" s="19">
        <v>105.36</v>
      </c>
      <c r="E122" s="25">
        <f t="shared" si="7"/>
        <v>6296.63954718466</v>
      </c>
      <c r="F122" s="21">
        <v>663413.942691376</v>
      </c>
      <c r="G122" s="26">
        <v>86.22</v>
      </c>
      <c r="H122" s="27">
        <f t="shared" si="8"/>
        <v>7694.43218152837</v>
      </c>
      <c r="I122" s="21">
        <f t="shared" si="9"/>
        <v>663413.942691376</v>
      </c>
      <c r="J122" s="17"/>
      <c r="K122" s="29">
        <v>98</v>
      </c>
      <c r="L122" s="30"/>
      <c r="M122" s="28" t="e">
        <f>M119+100</f>
        <v>#REF!</v>
      </c>
      <c r="N122" s="30" t="e">
        <f t="shared" si="10"/>
        <v>#REF!</v>
      </c>
      <c r="O122" s="30"/>
      <c r="P122" s="30"/>
      <c r="Q122" s="30"/>
      <c r="R122" s="30"/>
      <c r="S122" s="30"/>
    </row>
    <row r="123" ht="18.75" customHeight="1" spans="1:19">
      <c r="A123" s="10">
        <f t="shared" si="14"/>
        <v>4</v>
      </c>
      <c r="B123" s="17"/>
      <c r="C123" s="24">
        <f t="shared" si="15"/>
        <v>3</v>
      </c>
      <c r="D123" s="19">
        <v>105.93</v>
      </c>
      <c r="E123" s="25">
        <f t="shared" si="7"/>
        <v>6543.4018104388</v>
      </c>
      <c r="F123" s="21">
        <v>693142.553779782</v>
      </c>
      <c r="G123" s="26">
        <v>86.68</v>
      </c>
      <c r="H123" s="27">
        <f t="shared" si="8"/>
        <v>7996.56845615808</v>
      </c>
      <c r="I123" s="21">
        <f t="shared" si="9"/>
        <v>693142.553779782</v>
      </c>
      <c r="J123" s="17"/>
      <c r="K123" s="29">
        <v>99</v>
      </c>
      <c r="L123" s="30"/>
      <c r="M123" s="28" t="e">
        <f>M120+100</f>
        <v>#REF!</v>
      </c>
      <c r="N123" s="30" t="e">
        <f t="shared" si="10"/>
        <v>#REF!</v>
      </c>
      <c r="O123" s="30"/>
      <c r="P123" s="30"/>
      <c r="Q123" s="30"/>
      <c r="R123" s="30"/>
      <c r="S123" s="30"/>
    </row>
    <row r="124" ht="18.75" customHeight="1" spans="1:19">
      <c r="A124" s="10">
        <f t="shared" si="14"/>
        <v>4</v>
      </c>
      <c r="B124" s="17"/>
      <c r="C124" s="24">
        <f t="shared" si="15"/>
        <v>5</v>
      </c>
      <c r="D124" s="19">
        <v>105.93</v>
      </c>
      <c r="E124" s="25">
        <f t="shared" si="7"/>
        <v>6493.74376984586</v>
      </c>
      <c r="F124" s="21">
        <v>687882.277539772</v>
      </c>
      <c r="G124" s="26">
        <v>86.68</v>
      </c>
      <c r="H124" s="27">
        <f t="shared" si="8"/>
        <v>7935.88229741315</v>
      </c>
      <c r="I124" s="21">
        <f t="shared" si="9"/>
        <v>687882.277539772</v>
      </c>
      <c r="J124" s="17"/>
      <c r="K124" s="29">
        <v>100</v>
      </c>
      <c r="L124" s="30"/>
      <c r="M124" s="28" t="e">
        <f>#REF!+100</f>
        <v>#REF!</v>
      </c>
      <c r="N124" s="30" t="e">
        <f t="shared" si="10"/>
        <v>#REF!</v>
      </c>
      <c r="O124" s="30"/>
      <c r="P124" s="30"/>
      <c r="Q124" s="30"/>
      <c r="R124" s="30"/>
      <c r="S124" s="30"/>
    </row>
    <row r="125" ht="18.75" customHeight="1" spans="1:19">
      <c r="A125" s="10">
        <f t="shared" si="14"/>
        <v>5</v>
      </c>
      <c r="B125" s="17"/>
      <c r="C125" s="24" t="str">
        <f t="shared" si="15"/>
        <v>01</v>
      </c>
      <c r="D125" s="19">
        <v>104.91</v>
      </c>
      <c r="E125" s="25">
        <f t="shared" si="7"/>
        <v>6310.77298950726</v>
      </c>
      <c r="F125" s="21">
        <v>662063.194329207</v>
      </c>
      <c r="G125" s="26">
        <v>85.85</v>
      </c>
      <c r="H125" s="27">
        <f t="shared" si="8"/>
        <v>7711.86015526158</v>
      </c>
      <c r="I125" s="21">
        <f t="shared" si="9"/>
        <v>662063.194329207</v>
      </c>
      <c r="J125" s="17"/>
      <c r="K125" s="29">
        <v>101</v>
      </c>
      <c r="L125" s="30"/>
      <c r="M125" s="28" t="e">
        <f t="shared" ref="M125:M188" si="16">M121+100</f>
        <v>#REF!</v>
      </c>
      <c r="N125" s="30" t="e">
        <f t="shared" si="10"/>
        <v>#REF!</v>
      </c>
      <c r="O125" s="30"/>
      <c r="P125" s="30"/>
      <c r="Q125" s="30"/>
      <c r="R125" s="30"/>
      <c r="S125" s="30"/>
    </row>
    <row r="126" ht="18.75" customHeight="1" spans="1:19">
      <c r="A126" s="10">
        <f t="shared" si="14"/>
        <v>5</v>
      </c>
      <c r="B126" s="17"/>
      <c r="C126" s="24" t="str">
        <f t="shared" si="15"/>
        <v>02</v>
      </c>
      <c r="D126" s="19">
        <v>105.36</v>
      </c>
      <c r="E126" s="25">
        <f t="shared" si="7"/>
        <v>6356.61118082382</v>
      </c>
      <c r="F126" s="21">
        <v>669732.554011598</v>
      </c>
      <c r="G126" s="26">
        <v>86.22</v>
      </c>
      <c r="H126" s="27">
        <f t="shared" si="8"/>
        <v>7767.71693356064</v>
      </c>
      <c r="I126" s="21">
        <f t="shared" si="9"/>
        <v>669732.554011598</v>
      </c>
      <c r="J126" s="17"/>
      <c r="K126" s="29">
        <v>102</v>
      </c>
      <c r="L126" s="30"/>
      <c r="M126" s="28" t="e">
        <f t="shared" si="16"/>
        <v>#REF!</v>
      </c>
      <c r="N126" s="30" t="e">
        <f t="shared" si="10"/>
        <v>#REF!</v>
      </c>
      <c r="O126" s="30"/>
      <c r="P126" s="30"/>
      <c r="Q126" s="30"/>
      <c r="R126" s="30"/>
      <c r="S126" s="30"/>
    </row>
    <row r="127" ht="18.75" customHeight="1" spans="1:19">
      <c r="A127" s="10">
        <f t="shared" si="14"/>
        <v>5</v>
      </c>
      <c r="B127" s="17"/>
      <c r="C127" s="24">
        <f t="shared" si="15"/>
        <v>3</v>
      </c>
      <c r="D127" s="19">
        <v>105.93</v>
      </c>
      <c r="E127" s="25">
        <f t="shared" si="7"/>
        <v>6603.37344407797</v>
      </c>
      <c r="F127" s="21">
        <v>699495.348931179</v>
      </c>
      <c r="G127" s="26">
        <v>86.68</v>
      </c>
      <c r="H127" s="27">
        <f t="shared" si="8"/>
        <v>8069.85866325772</v>
      </c>
      <c r="I127" s="21">
        <f t="shared" si="9"/>
        <v>699495.348931179</v>
      </c>
      <c r="J127" s="17"/>
      <c r="K127" s="29">
        <v>103</v>
      </c>
      <c r="L127" s="30"/>
      <c r="M127" s="28" t="e">
        <f t="shared" si="16"/>
        <v>#REF!</v>
      </c>
      <c r="N127" s="30" t="e">
        <f t="shared" si="10"/>
        <v>#REF!</v>
      </c>
      <c r="O127" s="30"/>
      <c r="P127" s="30"/>
      <c r="Q127" s="30"/>
      <c r="R127" s="30"/>
      <c r="S127" s="30"/>
    </row>
    <row r="128" ht="18.75" customHeight="1" spans="1:19">
      <c r="A128" s="10">
        <f t="shared" si="14"/>
        <v>5</v>
      </c>
      <c r="B128" s="17"/>
      <c r="C128" s="24">
        <f t="shared" si="15"/>
        <v>5</v>
      </c>
      <c r="D128" s="19">
        <v>105.93</v>
      </c>
      <c r="E128" s="25">
        <f t="shared" si="7"/>
        <v>6553.71540348503</v>
      </c>
      <c r="F128" s="21">
        <v>694235.072691169</v>
      </c>
      <c r="G128" s="26">
        <v>86.68</v>
      </c>
      <c r="H128" s="27">
        <f t="shared" si="8"/>
        <v>8009.17250451279</v>
      </c>
      <c r="I128" s="21">
        <f t="shared" si="9"/>
        <v>694235.072691169</v>
      </c>
      <c r="J128" s="17"/>
      <c r="K128" s="29">
        <v>104</v>
      </c>
      <c r="L128" s="30"/>
      <c r="M128" s="28" t="e">
        <f t="shared" si="16"/>
        <v>#REF!</v>
      </c>
      <c r="N128" s="30" t="e">
        <f t="shared" si="10"/>
        <v>#REF!</v>
      </c>
      <c r="O128" s="30"/>
      <c r="P128" s="30"/>
      <c r="Q128" s="30"/>
      <c r="R128" s="30"/>
      <c r="S128" s="30"/>
    </row>
    <row r="129" ht="18.75" customHeight="1" spans="1:19">
      <c r="A129" s="10">
        <f t="shared" si="14"/>
        <v>6</v>
      </c>
      <c r="B129" s="17"/>
      <c r="C129" s="24" t="str">
        <f t="shared" si="15"/>
        <v>01</v>
      </c>
      <c r="D129" s="19">
        <v>104.91</v>
      </c>
      <c r="E129" s="25">
        <f t="shared" si="7"/>
        <v>6370.74462314643</v>
      </c>
      <c r="F129" s="21">
        <v>668354.818414292</v>
      </c>
      <c r="G129" s="26">
        <v>85.85</v>
      </c>
      <c r="H129" s="27">
        <f t="shared" si="8"/>
        <v>7785.14639970055</v>
      </c>
      <c r="I129" s="21">
        <f t="shared" si="9"/>
        <v>668354.818414292</v>
      </c>
      <c r="J129" s="17"/>
      <c r="K129" s="29">
        <v>105</v>
      </c>
      <c r="L129" s="30"/>
      <c r="M129" s="28" t="e">
        <f t="shared" si="16"/>
        <v>#REF!</v>
      </c>
      <c r="N129" s="30" t="e">
        <f t="shared" si="10"/>
        <v>#REF!</v>
      </c>
      <c r="O129" s="30"/>
      <c r="P129" s="30"/>
      <c r="Q129" s="30"/>
      <c r="R129" s="30"/>
      <c r="S129" s="30"/>
    </row>
    <row r="130" ht="18.75" customHeight="1" spans="1:19">
      <c r="A130" s="10">
        <f t="shared" si="14"/>
        <v>6</v>
      </c>
      <c r="B130" s="17"/>
      <c r="C130" s="24" t="str">
        <f t="shared" si="15"/>
        <v>02</v>
      </c>
      <c r="D130" s="19">
        <v>105.36</v>
      </c>
      <c r="E130" s="25">
        <f t="shared" si="7"/>
        <v>6416.58281446298</v>
      </c>
      <c r="F130" s="21">
        <v>676051.16533182</v>
      </c>
      <c r="G130" s="26">
        <v>86.22</v>
      </c>
      <c r="H130" s="27">
        <f t="shared" si="8"/>
        <v>7841.0016855929</v>
      </c>
      <c r="I130" s="21">
        <f t="shared" si="9"/>
        <v>676051.16533182</v>
      </c>
      <c r="J130" s="17"/>
      <c r="K130" s="29">
        <v>106</v>
      </c>
      <c r="L130" s="30"/>
      <c r="M130" s="28" t="e">
        <f t="shared" si="16"/>
        <v>#REF!</v>
      </c>
      <c r="N130" s="30" t="e">
        <f t="shared" si="10"/>
        <v>#REF!</v>
      </c>
      <c r="O130" s="30"/>
      <c r="P130" s="30"/>
      <c r="Q130" s="30"/>
      <c r="R130" s="30"/>
      <c r="S130" s="30"/>
    </row>
    <row r="131" ht="18.75" customHeight="1" spans="1:19">
      <c r="A131" s="10">
        <f t="shared" si="14"/>
        <v>6</v>
      </c>
      <c r="B131" s="17"/>
      <c r="C131" s="24">
        <f t="shared" si="15"/>
        <v>3</v>
      </c>
      <c r="D131" s="19">
        <v>105.93</v>
      </c>
      <c r="E131" s="25">
        <f t="shared" si="7"/>
        <v>6663.34507771713</v>
      </c>
      <c r="F131" s="21">
        <v>705848.144082576</v>
      </c>
      <c r="G131" s="26">
        <v>86.68</v>
      </c>
      <c r="H131" s="27">
        <f t="shared" si="8"/>
        <v>8143.14887035736</v>
      </c>
      <c r="I131" s="21">
        <f t="shared" si="9"/>
        <v>705848.144082576</v>
      </c>
      <c r="J131" s="17"/>
      <c r="K131" s="29">
        <v>107</v>
      </c>
      <c r="L131" s="30"/>
      <c r="M131" s="28" t="e">
        <f t="shared" si="16"/>
        <v>#REF!</v>
      </c>
      <c r="N131" s="30" t="e">
        <f t="shared" si="10"/>
        <v>#REF!</v>
      </c>
      <c r="O131" s="30"/>
      <c r="P131" s="30"/>
      <c r="Q131" s="30"/>
      <c r="R131" s="30"/>
      <c r="S131" s="30"/>
    </row>
    <row r="132" ht="18.75" customHeight="1" spans="1:19">
      <c r="A132" s="10">
        <f t="shared" si="14"/>
        <v>6</v>
      </c>
      <c r="B132" s="17"/>
      <c r="C132" s="24">
        <f t="shared" si="15"/>
        <v>5</v>
      </c>
      <c r="D132" s="19">
        <v>105.93</v>
      </c>
      <c r="E132" s="25">
        <f t="shared" si="7"/>
        <v>6613.68703712419</v>
      </c>
      <c r="F132" s="21">
        <v>700587.867842566</v>
      </c>
      <c r="G132" s="26">
        <v>86.68</v>
      </c>
      <c r="H132" s="27">
        <f t="shared" si="8"/>
        <v>8082.46271161244</v>
      </c>
      <c r="I132" s="21">
        <f t="shared" si="9"/>
        <v>700587.867842566</v>
      </c>
      <c r="J132" s="17"/>
      <c r="K132" s="29">
        <v>108</v>
      </c>
      <c r="L132" s="30"/>
      <c r="M132" s="28" t="e">
        <f t="shared" si="16"/>
        <v>#REF!</v>
      </c>
      <c r="N132" s="30" t="e">
        <f t="shared" si="10"/>
        <v>#REF!</v>
      </c>
      <c r="O132" s="30"/>
      <c r="P132" s="30"/>
      <c r="Q132" s="30"/>
      <c r="R132" s="30"/>
      <c r="S132" s="30"/>
    </row>
    <row r="133" ht="18.75" customHeight="1" spans="1:19">
      <c r="A133" s="10">
        <f t="shared" si="14"/>
        <v>7</v>
      </c>
      <c r="B133" s="17"/>
      <c r="C133" s="24" t="str">
        <f t="shared" si="15"/>
        <v>01</v>
      </c>
      <c r="D133" s="19">
        <v>104.91</v>
      </c>
      <c r="E133" s="25">
        <f t="shared" ref="E133:E196" si="17">F133/D133</f>
        <v>6430.7162567856</v>
      </c>
      <c r="F133" s="21">
        <v>674646.442499377</v>
      </c>
      <c r="G133" s="26">
        <v>85.85</v>
      </c>
      <c r="H133" s="27">
        <f t="shared" ref="H133:H196" si="18">I133/G133</f>
        <v>7858.43264413951</v>
      </c>
      <c r="I133" s="21">
        <f t="shared" ref="I133:I196" si="19">F133</f>
        <v>674646.442499377</v>
      </c>
      <c r="J133" s="17"/>
      <c r="K133" s="29">
        <v>109</v>
      </c>
      <c r="L133" s="30"/>
      <c r="M133" s="28" t="e">
        <f t="shared" si="16"/>
        <v>#REF!</v>
      </c>
      <c r="N133" s="30" t="e">
        <f t="shared" ref="N133:N196" si="20">RIGHT(M133,2)</f>
        <v>#REF!</v>
      </c>
      <c r="O133" s="30"/>
      <c r="P133" s="30"/>
      <c r="Q133" s="30"/>
      <c r="R133" s="30"/>
      <c r="S133" s="30"/>
    </row>
    <row r="134" ht="18.75" customHeight="1" spans="1:19">
      <c r="A134" s="10">
        <f t="shared" si="14"/>
        <v>7</v>
      </c>
      <c r="B134" s="17"/>
      <c r="C134" s="24" t="str">
        <f t="shared" si="15"/>
        <v>02</v>
      </c>
      <c r="D134" s="19">
        <v>105.36</v>
      </c>
      <c r="E134" s="25">
        <f t="shared" si="17"/>
        <v>6476.55444810215</v>
      </c>
      <c r="F134" s="21">
        <v>682369.776652043</v>
      </c>
      <c r="G134" s="26">
        <v>86.22</v>
      </c>
      <c r="H134" s="27">
        <f t="shared" si="18"/>
        <v>7914.28643762518</v>
      </c>
      <c r="I134" s="21">
        <f t="shared" si="19"/>
        <v>682369.776652043</v>
      </c>
      <c r="J134" s="17"/>
      <c r="K134" s="29">
        <v>110</v>
      </c>
      <c r="L134" s="30"/>
      <c r="M134" s="28" t="e">
        <f t="shared" si="16"/>
        <v>#REF!</v>
      </c>
      <c r="N134" s="30" t="e">
        <f t="shared" si="20"/>
        <v>#REF!</v>
      </c>
      <c r="O134" s="30"/>
      <c r="P134" s="30"/>
      <c r="Q134" s="30"/>
      <c r="R134" s="30"/>
      <c r="S134" s="30"/>
    </row>
    <row r="135" ht="18.75" customHeight="1" spans="1:19">
      <c r="A135" s="10">
        <f t="shared" si="14"/>
        <v>7</v>
      </c>
      <c r="B135" s="17"/>
      <c r="C135" s="24">
        <f t="shared" si="15"/>
        <v>3</v>
      </c>
      <c r="D135" s="19">
        <v>105.93</v>
      </c>
      <c r="E135" s="25">
        <f t="shared" si="17"/>
        <v>6723.3167113563</v>
      </c>
      <c r="F135" s="21">
        <v>712200.939233973</v>
      </c>
      <c r="G135" s="26">
        <v>86.68</v>
      </c>
      <c r="H135" s="27">
        <f t="shared" si="18"/>
        <v>8216.439077457</v>
      </c>
      <c r="I135" s="21">
        <f t="shared" si="19"/>
        <v>712200.939233973</v>
      </c>
      <c r="J135" s="17"/>
      <c r="K135" s="29">
        <v>111</v>
      </c>
      <c r="L135" s="30"/>
      <c r="M135" s="28" t="e">
        <f t="shared" si="16"/>
        <v>#REF!</v>
      </c>
      <c r="N135" s="30" t="e">
        <f t="shared" si="20"/>
        <v>#REF!</v>
      </c>
      <c r="O135" s="30"/>
      <c r="P135" s="30"/>
      <c r="Q135" s="30"/>
      <c r="R135" s="30"/>
      <c r="S135" s="30"/>
    </row>
    <row r="136" ht="18.75" customHeight="1" spans="1:19">
      <c r="A136" s="10">
        <f t="shared" si="14"/>
        <v>7</v>
      </c>
      <c r="B136" s="17"/>
      <c r="C136" s="24">
        <f t="shared" si="15"/>
        <v>5</v>
      </c>
      <c r="D136" s="19">
        <v>105.93</v>
      </c>
      <c r="E136" s="25">
        <f t="shared" si="17"/>
        <v>6673.65867076335</v>
      </c>
      <c r="F136" s="21">
        <v>706940.662993962</v>
      </c>
      <c r="G136" s="26">
        <v>86.68</v>
      </c>
      <c r="H136" s="27">
        <f t="shared" si="18"/>
        <v>8155.75291871207</v>
      </c>
      <c r="I136" s="21">
        <f t="shared" si="19"/>
        <v>706940.662993962</v>
      </c>
      <c r="J136" s="17"/>
      <c r="K136" s="29">
        <v>112</v>
      </c>
      <c r="L136" s="30"/>
      <c r="M136" s="28" t="e">
        <f t="shared" si="16"/>
        <v>#REF!</v>
      </c>
      <c r="N136" s="30" t="e">
        <f t="shared" si="20"/>
        <v>#REF!</v>
      </c>
      <c r="O136" s="30"/>
      <c r="P136" s="30"/>
      <c r="Q136" s="30"/>
      <c r="R136" s="30"/>
      <c r="S136" s="30"/>
    </row>
    <row r="137" ht="18.75" customHeight="1" spans="1:19">
      <c r="A137" s="10">
        <f t="shared" si="14"/>
        <v>8</v>
      </c>
      <c r="B137" s="17"/>
      <c r="C137" s="24" t="str">
        <f t="shared" si="15"/>
        <v>01</v>
      </c>
      <c r="D137" s="19">
        <v>104.91</v>
      </c>
      <c r="E137" s="25">
        <f t="shared" si="17"/>
        <v>6490.68789042476</v>
      </c>
      <c r="F137" s="21">
        <v>680938.066584461</v>
      </c>
      <c r="G137" s="26">
        <v>85.85</v>
      </c>
      <c r="H137" s="27">
        <f t="shared" si="18"/>
        <v>7931.71888857846</v>
      </c>
      <c r="I137" s="21">
        <f t="shared" si="19"/>
        <v>680938.066584461</v>
      </c>
      <c r="J137" s="17"/>
      <c r="K137" s="29">
        <v>113</v>
      </c>
      <c r="L137" s="30"/>
      <c r="M137" s="28" t="e">
        <f t="shared" si="16"/>
        <v>#REF!</v>
      </c>
      <c r="N137" s="30" t="e">
        <f t="shared" si="20"/>
        <v>#REF!</v>
      </c>
      <c r="O137" s="30"/>
      <c r="P137" s="30"/>
      <c r="Q137" s="30"/>
      <c r="R137" s="30"/>
      <c r="S137" s="30"/>
    </row>
    <row r="138" ht="18.75" customHeight="1" spans="1:19">
      <c r="A138" s="10">
        <f t="shared" si="14"/>
        <v>8</v>
      </c>
      <c r="B138" s="17"/>
      <c r="C138" s="24" t="str">
        <f t="shared" si="15"/>
        <v>02</v>
      </c>
      <c r="D138" s="19">
        <v>105.36</v>
      </c>
      <c r="E138" s="25">
        <f t="shared" si="17"/>
        <v>6536.52608174132</v>
      </c>
      <c r="F138" s="21">
        <v>688688.387972265</v>
      </c>
      <c r="G138" s="26">
        <v>86.22</v>
      </c>
      <c r="H138" s="27">
        <f t="shared" si="18"/>
        <v>7987.57118965745</v>
      </c>
      <c r="I138" s="21">
        <f t="shared" si="19"/>
        <v>688688.387972265</v>
      </c>
      <c r="J138" s="17"/>
      <c r="K138" s="29">
        <v>114</v>
      </c>
      <c r="L138" s="30"/>
      <c r="M138" s="28" t="e">
        <f t="shared" si="16"/>
        <v>#REF!</v>
      </c>
      <c r="N138" s="30" t="e">
        <f t="shared" si="20"/>
        <v>#REF!</v>
      </c>
      <c r="O138" s="30"/>
      <c r="P138" s="30"/>
      <c r="Q138" s="30"/>
      <c r="R138" s="30"/>
      <c r="S138" s="30"/>
    </row>
    <row r="139" ht="18.75" customHeight="1" spans="1:19">
      <c r="A139" s="10">
        <f t="shared" si="14"/>
        <v>8</v>
      </c>
      <c r="B139" s="17"/>
      <c r="C139" s="24">
        <f t="shared" si="15"/>
        <v>3</v>
      </c>
      <c r="D139" s="19">
        <v>105.93</v>
      </c>
      <c r="E139" s="25">
        <f t="shared" si="17"/>
        <v>6783.28834499546</v>
      </c>
      <c r="F139" s="21">
        <v>718553.734385369</v>
      </c>
      <c r="G139" s="26">
        <v>86.68</v>
      </c>
      <c r="H139" s="27">
        <f t="shared" si="18"/>
        <v>8289.72928455663</v>
      </c>
      <c r="I139" s="35">
        <f t="shared" si="19"/>
        <v>718553.734385369</v>
      </c>
      <c r="J139" s="17"/>
      <c r="K139" s="29">
        <v>115</v>
      </c>
      <c r="L139" s="30"/>
      <c r="M139" s="28" t="e">
        <f t="shared" si="16"/>
        <v>#REF!</v>
      </c>
      <c r="N139" s="30" t="e">
        <f t="shared" si="20"/>
        <v>#REF!</v>
      </c>
      <c r="O139" s="30"/>
      <c r="P139" s="30"/>
      <c r="Q139" s="30"/>
      <c r="R139" s="30"/>
      <c r="S139" s="30"/>
    </row>
    <row r="140" ht="18.75" customHeight="1" spans="1:19">
      <c r="A140" s="10">
        <f t="shared" si="14"/>
        <v>8</v>
      </c>
      <c r="B140" s="17"/>
      <c r="C140" s="24">
        <f t="shared" si="15"/>
        <v>5</v>
      </c>
      <c r="D140" s="19">
        <v>105.93</v>
      </c>
      <c r="E140" s="25">
        <f t="shared" si="17"/>
        <v>6733.63030440252</v>
      </c>
      <c r="F140" s="21">
        <v>713293.458145359</v>
      </c>
      <c r="G140" s="26">
        <v>86.68</v>
      </c>
      <c r="H140" s="27">
        <f t="shared" si="18"/>
        <v>8229.04312581171</v>
      </c>
      <c r="I140" s="35">
        <f t="shared" si="19"/>
        <v>713293.458145359</v>
      </c>
      <c r="J140" s="17"/>
      <c r="K140" s="29">
        <v>116</v>
      </c>
      <c r="L140" s="30"/>
      <c r="M140" s="28" t="e">
        <f t="shared" si="16"/>
        <v>#REF!</v>
      </c>
      <c r="N140" s="30" t="e">
        <f t="shared" si="20"/>
        <v>#REF!</v>
      </c>
      <c r="O140" s="30"/>
      <c r="P140" s="30"/>
      <c r="Q140" s="30"/>
      <c r="R140" s="30"/>
      <c r="S140" s="30"/>
    </row>
    <row r="141" ht="18.75" customHeight="1" spans="1:19">
      <c r="A141" s="10">
        <f t="shared" si="14"/>
        <v>9</v>
      </c>
      <c r="B141" s="17"/>
      <c r="C141" s="24" t="str">
        <f t="shared" si="15"/>
        <v>01</v>
      </c>
      <c r="D141" s="19">
        <v>104.91</v>
      </c>
      <c r="E141" s="25">
        <f t="shared" si="17"/>
        <v>6550.65952406392</v>
      </c>
      <c r="F141" s="21">
        <v>687229.690669546</v>
      </c>
      <c r="G141" s="26">
        <v>85.85</v>
      </c>
      <c r="H141" s="27">
        <f t="shared" si="18"/>
        <v>8005.00513301743</v>
      </c>
      <c r="I141" s="35">
        <f t="shared" si="19"/>
        <v>687229.690669546</v>
      </c>
      <c r="J141" s="17"/>
      <c r="K141" s="29">
        <v>117</v>
      </c>
      <c r="L141" s="30"/>
      <c r="M141" s="28" t="e">
        <f t="shared" si="16"/>
        <v>#REF!</v>
      </c>
      <c r="N141" s="30" t="e">
        <f t="shared" si="20"/>
        <v>#REF!</v>
      </c>
      <c r="O141" s="30"/>
      <c r="P141" s="30"/>
      <c r="Q141" s="30"/>
      <c r="R141" s="30"/>
      <c r="S141" s="30"/>
    </row>
    <row r="142" ht="18.75" customHeight="1" spans="1:19">
      <c r="A142" s="10">
        <f t="shared" si="14"/>
        <v>9</v>
      </c>
      <c r="B142" s="17"/>
      <c r="C142" s="24" t="str">
        <f t="shared" si="15"/>
        <v>02</v>
      </c>
      <c r="D142" s="19">
        <v>105.36</v>
      </c>
      <c r="E142" s="25">
        <f t="shared" si="17"/>
        <v>6596.49771538049</v>
      </c>
      <c r="F142" s="21">
        <v>695006.999292488</v>
      </c>
      <c r="G142" s="26">
        <v>86.22</v>
      </c>
      <c r="H142" s="27">
        <f t="shared" si="18"/>
        <v>8060.85594168972</v>
      </c>
      <c r="I142" s="35">
        <f t="shared" si="19"/>
        <v>695006.999292488</v>
      </c>
      <c r="J142" s="17"/>
      <c r="K142" s="29">
        <v>118</v>
      </c>
      <c r="L142" s="30"/>
      <c r="M142" s="28" t="e">
        <f t="shared" si="16"/>
        <v>#REF!</v>
      </c>
      <c r="N142" s="30" t="e">
        <f t="shared" si="20"/>
        <v>#REF!</v>
      </c>
      <c r="O142" s="30"/>
      <c r="P142" s="30"/>
      <c r="Q142" s="30"/>
      <c r="R142" s="30"/>
      <c r="S142" s="30"/>
    </row>
    <row r="143" ht="18.75" customHeight="1" spans="1:19">
      <c r="A143" s="10">
        <f t="shared" si="14"/>
        <v>9</v>
      </c>
      <c r="B143" s="17"/>
      <c r="C143" s="24">
        <f t="shared" si="15"/>
        <v>3</v>
      </c>
      <c r="D143" s="19">
        <v>105.93</v>
      </c>
      <c r="E143" s="25">
        <f t="shared" si="17"/>
        <v>6843.25997863463</v>
      </c>
      <c r="F143" s="21">
        <v>724906.529536766</v>
      </c>
      <c r="G143" s="26">
        <v>86.68</v>
      </c>
      <c r="H143" s="27">
        <f t="shared" si="18"/>
        <v>8363.01949165628</v>
      </c>
      <c r="I143" s="35">
        <f t="shared" si="19"/>
        <v>724906.529536766</v>
      </c>
      <c r="J143" s="17"/>
      <c r="K143" s="29">
        <v>119</v>
      </c>
      <c r="L143" s="30"/>
      <c r="M143" s="28" t="e">
        <f t="shared" si="16"/>
        <v>#REF!</v>
      </c>
      <c r="N143" s="30" t="e">
        <f t="shared" si="20"/>
        <v>#REF!</v>
      </c>
      <c r="O143" s="30"/>
      <c r="P143" s="30"/>
      <c r="Q143" s="30"/>
      <c r="R143" s="30"/>
      <c r="S143" s="30"/>
    </row>
    <row r="144" ht="18.75" customHeight="1" spans="1:19">
      <c r="A144" s="10">
        <f t="shared" si="14"/>
        <v>9</v>
      </c>
      <c r="B144" s="17"/>
      <c r="C144" s="24">
        <f t="shared" si="15"/>
        <v>5</v>
      </c>
      <c r="D144" s="19">
        <v>105.93</v>
      </c>
      <c r="E144" s="25">
        <f t="shared" si="17"/>
        <v>6793.60193804169</v>
      </c>
      <c r="F144" s="21">
        <v>719646.253296756</v>
      </c>
      <c r="G144" s="26">
        <v>86.68</v>
      </c>
      <c r="H144" s="27">
        <f t="shared" si="18"/>
        <v>8302.33333291135</v>
      </c>
      <c r="I144" s="35">
        <f t="shared" si="19"/>
        <v>719646.253296756</v>
      </c>
      <c r="J144" s="17"/>
      <c r="K144" s="29">
        <v>120</v>
      </c>
      <c r="L144" s="30"/>
      <c r="M144" s="28" t="e">
        <f t="shared" si="16"/>
        <v>#REF!</v>
      </c>
      <c r="N144" s="30" t="e">
        <f t="shared" si="20"/>
        <v>#REF!</v>
      </c>
      <c r="O144" s="30"/>
      <c r="P144" s="30"/>
      <c r="Q144" s="30"/>
      <c r="R144" s="30"/>
      <c r="S144" s="30"/>
    </row>
    <row r="145" ht="18.75" customHeight="1" spans="1:19">
      <c r="A145" s="10">
        <f t="shared" si="14"/>
        <v>10</v>
      </c>
      <c r="B145" s="17"/>
      <c r="C145" s="24" t="str">
        <f t="shared" si="15"/>
        <v>01</v>
      </c>
      <c r="D145" s="19">
        <v>104.91</v>
      </c>
      <c r="E145" s="25">
        <f t="shared" si="17"/>
        <v>6610.63115770309</v>
      </c>
      <c r="F145" s="21">
        <v>693521.314754631</v>
      </c>
      <c r="G145" s="26">
        <v>85.85</v>
      </c>
      <c r="H145" s="27">
        <f t="shared" si="18"/>
        <v>8078.29137745639</v>
      </c>
      <c r="I145" s="35">
        <f t="shared" si="19"/>
        <v>693521.314754631</v>
      </c>
      <c r="J145" s="17"/>
      <c r="K145" s="29">
        <v>121</v>
      </c>
      <c r="L145" s="30"/>
      <c r="M145" s="28" t="e">
        <f t="shared" si="16"/>
        <v>#REF!</v>
      </c>
      <c r="N145" s="30" t="e">
        <f t="shared" si="20"/>
        <v>#REF!</v>
      </c>
      <c r="O145" s="30"/>
      <c r="P145" s="30"/>
      <c r="Q145" s="30"/>
      <c r="R145" s="30"/>
      <c r="S145" s="30"/>
    </row>
    <row r="146" ht="18.75" customHeight="1" spans="1:19">
      <c r="A146" s="10">
        <f t="shared" si="14"/>
        <v>10</v>
      </c>
      <c r="B146" s="17"/>
      <c r="C146" s="24" t="str">
        <f t="shared" si="15"/>
        <v>02</v>
      </c>
      <c r="D146" s="19">
        <v>105.36</v>
      </c>
      <c r="E146" s="25">
        <f t="shared" si="17"/>
        <v>6656.46934901965</v>
      </c>
      <c r="F146" s="21">
        <v>701325.61061271</v>
      </c>
      <c r="G146" s="26">
        <v>86.22</v>
      </c>
      <c r="H146" s="27">
        <f t="shared" si="18"/>
        <v>8134.14069372199</v>
      </c>
      <c r="I146" s="35">
        <f t="shared" si="19"/>
        <v>701325.61061271</v>
      </c>
      <c r="J146" s="17"/>
      <c r="K146" s="29">
        <v>122</v>
      </c>
      <c r="L146" s="30"/>
      <c r="M146" s="28" t="e">
        <f t="shared" si="16"/>
        <v>#REF!</v>
      </c>
      <c r="N146" s="30" t="e">
        <f t="shared" si="20"/>
        <v>#REF!</v>
      </c>
      <c r="O146" s="30"/>
      <c r="P146" s="30"/>
      <c r="Q146" s="30"/>
      <c r="R146" s="30"/>
      <c r="S146" s="30"/>
    </row>
    <row r="147" ht="18.75" customHeight="1" spans="1:19">
      <c r="A147" s="10">
        <f t="shared" si="14"/>
        <v>10</v>
      </c>
      <c r="B147" s="17"/>
      <c r="C147" s="24">
        <f t="shared" si="15"/>
        <v>3</v>
      </c>
      <c r="D147" s="19">
        <v>105.93</v>
      </c>
      <c r="E147" s="25">
        <f t="shared" si="17"/>
        <v>6903.23161227379</v>
      </c>
      <c r="F147" s="21">
        <v>731259.324688163</v>
      </c>
      <c r="G147" s="26">
        <v>86.68</v>
      </c>
      <c r="H147" s="27">
        <f t="shared" si="18"/>
        <v>8436.30969875592</v>
      </c>
      <c r="I147" s="35">
        <f t="shared" si="19"/>
        <v>731259.324688163</v>
      </c>
      <c r="J147" s="17"/>
      <c r="K147" s="29">
        <v>123</v>
      </c>
      <c r="L147" s="30"/>
      <c r="M147" s="28" t="e">
        <f t="shared" si="16"/>
        <v>#REF!</v>
      </c>
      <c r="N147" s="30" t="e">
        <f t="shared" si="20"/>
        <v>#REF!</v>
      </c>
      <c r="O147" s="30"/>
      <c r="P147" s="30"/>
      <c r="Q147" s="30"/>
      <c r="R147" s="30"/>
      <c r="S147" s="30"/>
    </row>
    <row r="148" ht="18.75" customHeight="1" spans="1:19">
      <c r="A148" s="10">
        <f t="shared" si="14"/>
        <v>10</v>
      </c>
      <c r="B148" s="17"/>
      <c r="C148" s="24">
        <f t="shared" si="15"/>
        <v>5</v>
      </c>
      <c r="D148" s="19">
        <v>105.93</v>
      </c>
      <c r="E148" s="25">
        <f t="shared" si="17"/>
        <v>6853.57357168085</v>
      </c>
      <c r="F148" s="21">
        <v>725999.048448152</v>
      </c>
      <c r="G148" s="26">
        <v>86.68</v>
      </c>
      <c r="H148" s="27">
        <f t="shared" si="18"/>
        <v>8375.62354001098</v>
      </c>
      <c r="I148" s="35">
        <f t="shared" si="19"/>
        <v>725999.048448152</v>
      </c>
      <c r="J148" s="17"/>
      <c r="K148" s="29">
        <v>124</v>
      </c>
      <c r="L148" s="30"/>
      <c r="M148" s="28" t="e">
        <f t="shared" si="16"/>
        <v>#REF!</v>
      </c>
      <c r="N148" s="30" t="e">
        <f t="shared" si="20"/>
        <v>#REF!</v>
      </c>
      <c r="O148" s="30"/>
      <c r="P148" s="30"/>
      <c r="Q148" s="30"/>
      <c r="R148" s="30"/>
      <c r="S148" s="30"/>
    </row>
    <row r="149" ht="18.75" customHeight="1" spans="1:19">
      <c r="A149" s="10">
        <f t="shared" si="14"/>
        <v>11</v>
      </c>
      <c r="B149" s="17"/>
      <c r="C149" s="24" t="str">
        <f t="shared" si="15"/>
        <v>01</v>
      </c>
      <c r="D149" s="19">
        <v>104.91</v>
      </c>
      <c r="E149" s="25">
        <f t="shared" si="17"/>
        <v>6647.68369568398</v>
      </c>
      <c r="F149" s="21">
        <v>697408.496514206</v>
      </c>
      <c r="G149" s="26">
        <v>85.85</v>
      </c>
      <c r="H149" s="27">
        <f t="shared" si="18"/>
        <v>8123.57013994416</v>
      </c>
      <c r="I149" s="35">
        <f t="shared" si="19"/>
        <v>697408.496514206</v>
      </c>
      <c r="J149" s="17"/>
      <c r="K149" s="29">
        <v>125</v>
      </c>
      <c r="L149" s="30"/>
      <c r="M149" s="28" t="e">
        <f t="shared" si="16"/>
        <v>#REF!</v>
      </c>
      <c r="N149" s="30" t="e">
        <f t="shared" si="20"/>
        <v>#REF!</v>
      </c>
      <c r="O149" s="30"/>
      <c r="P149" s="30"/>
      <c r="Q149" s="30"/>
      <c r="R149" s="30"/>
      <c r="S149" s="30"/>
    </row>
    <row r="150" ht="18.75" customHeight="1" spans="1:19">
      <c r="A150" s="10">
        <f t="shared" si="14"/>
        <v>11</v>
      </c>
      <c r="B150" s="17"/>
      <c r="C150" s="24" t="str">
        <f t="shared" si="15"/>
        <v>02</v>
      </c>
      <c r="D150" s="19">
        <v>105.36</v>
      </c>
      <c r="E150" s="25">
        <f t="shared" si="17"/>
        <v>6693.52188700053</v>
      </c>
      <c r="F150" s="21">
        <v>705229.466014376</v>
      </c>
      <c r="G150" s="26">
        <v>86.22</v>
      </c>
      <c r="H150" s="27">
        <f t="shared" si="18"/>
        <v>8179.41853414957</v>
      </c>
      <c r="I150" s="35">
        <f t="shared" si="19"/>
        <v>705229.466014376</v>
      </c>
      <c r="J150" s="17"/>
      <c r="K150" s="29">
        <v>126</v>
      </c>
      <c r="L150" s="30"/>
      <c r="M150" s="28" t="e">
        <f t="shared" si="16"/>
        <v>#REF!</v>
      </c>
      <c r="N150" s="30" t="e">
        <f t="shared" si="20"/>
        <v>#REF!</v>
      </c>
      <c r="O150" s="30"/>
      <c r="P150" s="30"/>
      <c r="Q150" s="30"/>
      <c r="R150" s="30"/>
      <c r="S150" s="30"/>
    </row>
    <row r="151" ht="18.75" customHeight="1" spans="1:19">
      <c r="A151" s="10">
        <f t="shared" si="14"/>
        <v>11</v>
      </c>
      <c r="B151" s="17"/>
      <c r="C151" s="24">
        <f t="shared" si="15"/>
        <v>3</v>
      </c>
      <c r="D151" s="19">
        <v>105.93</v>
      </c>
      <c r="E151" s="25">
        <f t="shared" si="17"/>
        <v>6940.28415025468</v>
      </c>
      <c r="F151" s="21">
        <v>735184.300036478</v>
      </c>
      <c r="G151" s="26">
        <v>86.68</v>
      </c>
      <c r="H151" s="27">
        <f t="shared" si="18"/>
        <v>8481.59090951174</v>
      </c>
      <c r="I151" s="35">
        <f t="shared" si="19"/>
        <v>735184.300036478</v>
      </c>
      <c r="J151" s="17"/>
      <c r="K151" s="29">
        <v>127</v>
      </c>
      <c r="L151" s="30"/>
      <c r="M151" s="28" t="e">
        <f t="shared" si="16"/>
        <v>#REF!</v>
      </c>
      <c r="N151" s="30" t="e">
        <f t="shared" si="20"/>
        <v>#REF!</v>
      </c>
      <c r="O151" s="30"/>
      <c r="P151" s="30"/>
      <c r="Q151" s="30"/>
      <c r="R151" s="30"/>
      <c r="S151" s="30"/>
    </row>
    <row r="152" ht="18.75" customHeight="1" spans="1:19">
      <c r="A152" s="10">
        <f t="shared" si="14"/>
        <v>11</v>
      </c>
      <c r="B152" s="17"/>
      <c r="C152" s="24">
        <f t="shared" si="15"/>
        <v>5</v>
      </c>
      <c r="D152" s="19">
        <v>105.93</v>
      </c>
      <c r="E152" s="25">
        <f t="shared" si="17"/>
        <v>6890.62610966174</v>
      </c>
      <c r="F152" s="21">
        <v>729924.023796468</v>
      </c>
      <c r="G152" s="26">
        <v>86.68</v>
      </c>
      <c r="H152" s="27">
        <f t="shared" si="18"/>
        <v>8420.90475076682</v>
      </c>
      <c r="I152" s="35">
        <f t="shared" si="19"/>
        <v>729924.023796468</v>
      </c>
      <c r="J152" s="17"/>
      <c r="K152" s="29">
        <v>128</v>
      </c>
      <c r="L152" s="30"/>
      <c r="M152" s="28" t="e">
        <f t="shared" si="16"/>
        <v>#REF!</v>
      </c>
      <c r="N152" s="30" t="e">
        <f t="shared" si="20"/>
        <v>#REF!</v>
      </c>
      <c r="O152" s="30"/>
      <c r="P152" s="30"/>
      <c r="Q152" s="30"/>
      <c r="R152" s="30"/>
      <c r="S152" s="30"/>
    </row>
    <row r="153" ht="18.75" customHeight="1" spans="1:19">
      <c r="A153" s="10">
        <f t="shared" si="14"/>
        <v>12</v>
      </c>
      <c r="B153" s="17"/>
      <c r="C153" s="24" t="str">
        <f t="shared" si="15"/>
        <v>01</v>
      </c>
      <c r="D153" s="19">
        <v>104.91</v>
      </c>
      <c r="E153" s="25">
        <f t="shared" si="17"/>
        <v>6684.73623366486</v>
      </c>
      <c r="F153" s="21">
        <v>701295.67827378</v>
      </c>
      <c r="G153" s="26">
        <v>85.85</v>
      </c>
      <c r="H153" s="27">
        <f t="shared" si="18"/>
        <v>8168.84890243192</v>
      </c>
      <c r="I153" s="35">
        <f t="shared" si="19"/>
        <v>701295.67827378</v>
      </c>
      <c r="J153" s="17"/>
      <c r="K153" s="29">
        <v>129</v>
      </c>
      <c r="L153" s="30"/>
      <c r="M153" s="28" t="e">
        <f t="shared" si="16"/>
        <v>#REF!</v>
      </c>
      <c r="N153" s="30" t="e">
        <f t="shared" si="20"/>
        <v>#REF!</v>
      </c>
      <c r="O153" s="30"/>
      <c r="P153" s="30"/>
      <c r="Q153" s="30"/>
      <c r="R153" s="30"/>
      <c r="S153" s="30"/>
    </row>
    <row r="154" ht="18.75" customHeight="1" spans="1:19">
      <c r="A154" s="10">
        <f t="shared" si="14"/>
        <v>12</v>
      </c>
      <c r="B154" s="17"/>
      <c r="C154" s="24" t="str">
        <f t="shared" si="15"/>
        <v>02</v>
      </c>
      <c r="D154" s="19">
        <v>105.36</v>
      </c>
      <c r="E154" s="25">
        <f t="shared" si="17"/>
        <v>6730.57442498142</v>
      </c>
      <c r="F154" s="21">
        <v>709133.321416042</v>
      </c>
      <c r="G154" s="26">
        <v>86.22</v>
      </c>
      <c r="H154" s="27">
        <f t="shared" si="18"/>
        <v>8224.69637457715</v>
      </c>
      <c r="I154" s="35">
        <f t="shared" si="19"/>
        <v>709133.321416042</v>
      </c>
      <c r="J154" s="17"/>
      <c r="K154" s="29">
        <v>130</v>
      </c>
      <c r="L154" s="30"/>
      <c r="M154" s="28" t="e">
        <f t="shared" si="16"/>
        <v>#REF!</v>
      </c>
      <c r="N154" s="30" t="e">
        <f t="shared" si="20"/>
        <v>#REF!</v>
      </c>
      <c r="O154" s="30"/>
      <c r="P154" s="30"/>
      <c r="Q154" s="30"/>
      <c r="R154" s="30"/>
      <c r="S154" s="30"/>
    </row>
    <row r="155" ht="18.75" customHeight="1" spans="1:19">
      <c r="A155" s="10">
        <f t="shared" si="14"/>
        <v>12</v>
      </c>
      <c r="B155" s="17"/>
      <c r="C155" s="24">
        <f t="shared" si="15"/>
        <v>3</v>
      </c>
      <c r="D155" s="19">
        <v>105.93</v>
      </c>
      <c r="E155" s="25">
        <f t="shared" si="17"/>
        <v>6977.33668823556</v>
      </c>
      <c r="F155" s="21">
        <v>739109.275384793</v>
      </c>
      <c r="G155" s="26">
        <v>86.68</v>
      </c>
      <c r="H155" s="27">
        <f t="shared" si="18"/>
        <v>8526.87212026757</v>
      </c>
      <c r="I155" s="35">
        <f t="shared" si="19"/>
        <v>739109.275384793</v>
      </c>
      <c r="J155" s="17"/>
      <c r="K155" s="29">
        <v>131</v>
      </c>
      <c r="L155" s="30"/>
      <c r="M155" s="28" t="e">
        <f t="shared" si="16"/>
        <v>#REF!</v>
      </c>
      <c r="N155" s="30" t="e">
        <f t="shared" si="20"/>
        <v>#REF!</v>
      </c>
      <c r="O155" s="30"/>
      <c r="P155" s="30"/>
      <c r="Q155" s="30"/>
      <c r="R155" s="30"/>
      <c r="S155" s="30"/>
    </row>
    <row r="156" ht="18.75" customHeight="1" spans="1:19">
      <c r="A156" s="10">
        <f t="shared" si="14"/>
        <v>12</v>
      </c>
      <c r="B156" s="17"/>
      <c r="C156" s="24">
        <f t="shared" si="15"/>
        <v>5</v>
      </c>
      <c r="D156" s="19">
        <v>105.93</v>
      </c>
      <c r="E156" s="25">
        <f t="shared" si="17"/>
        <v>6927.67864764262</v>
      </c>
      <c r="F156" s="21">
        <v>733848.999144783</v>
      </c>
      <c r="G156" s="26">
        <v>86.68</v>
      </c>
      <c r="H156" s="27">
        <f t="shared" si="18"/>
        <v>8466.18596152265</v>
      </c>
      <c r="I156" s="35">
        <f t="shared" si="19"/>
        <v>733848.999144783</v>
      </c>
      <c r="J156" s="17"/>
      <c r="K156" s="29">
        <v>132</v>
      </c>
      <c r="L156" s="30"/>
      <c r="M156" s="28" t="e">
        <f t="shared" si="16"/>
        <v>#REF!</v>
      </c>
      <c r="N156" s="30" t="e">
        <f t="shared" si="20"/>
        <v>#REF!</v>
      </c>
      <c r="O156" s="30"/>
      <c r="P156" s="30"/>
      <c r="Q156" s="30"/>
      <c r="R156" s="30"/>
      <c r="S156" s="30"/>
    </row>
    <row r="157" ht="18.75" customHeight="1" spans="1:19">
      <c r="A157" s="10">
        <f t="shared" si="14"/>
        <v>13</v>
      </c>
      <c r="B157" s="17"/>
      <c r="C157" s="24" t="str">
        <f t="shared" si="15"/>
        <v>01</v>
      </c>
      <c r="D157" s="19">
        <v>104.91</v>
      </c>
      <c r="E157" s="25">
        <f t="shared" si="17"/>
        <v>6721.78877164574</v>
      </c>
      <c r="F157" s="21">
        <v>705182.860033355</v>
      </c>
      <c r="G157" s="26">
        <v>85.85</v>
      </c>
      <c r="H157" s="27">
        <f t="shared" si="18"/>
        <v>8214.12766491969</v>
      </c>
      <c r="I157" s="35">
        <f t="shared" si="19"/>
        <v>705182.860033355</v>
      </c>
      <c r="J157" s="17"/>
      <c r="K157" s="29">
        <v>133</v>
      </c>
      <c r="L157" s="30"/>
      <c r="M157" s="28" t="e">
        <f t="shared" si="16"/>
        <v>#REF!</v>
      </c>
      <c r="N157" s="30" t="e">
        <f t="shared" si="20"/>
        <v>#REF!</v>
      </c>
      <c r="O157" s="30"/>
      <c r="P157" s="30"/>
      <c r="Q157" s="30"/>
      <c r="R157" s="30"/>
      <c r="S157" s="30"/>
    </row>
    <row r="158" ht="18.75" customHeight="1" spans="1:19">
      <c r="A158" s="10">
        <f t="shared" si="14"/>
        <v>13</v>
      </c>
      <c r="B158" s="17"/>
      <c r="C158" s="24" t="str">
        <f t="shared" si="15"/>
        <v>02</v>
      </c>
      <c r="D158" s="19">
        <v>105.36</v>
      </c>
      <c r="E158" s="25">
        <f t="shared" si="17"/>
        <v>6767.6269629623</v>
      </c>
      <c r="F158" s="21">
        <v>713037.176817708</v>
      </c>
      <c r="G158" s="26">
        <v>86.22</v>
      </c>
      <c r="H158" s="27">
        <f t="shared" si="18"/>
        <v>8269.97421500473</v>
      </c>
      <c r="I158" s="35">
        <f t="shared" si="19"/>
        <v>713037.176817708</v>
      </c>
      <c r="J158" s="17"/>
      <c r="K158" s="29">
        <v>134</v>
      </c>
      <c r="L158" s="30"/>
      <c r="M158" s="28" t="e">
        <f t="shared" si="16"/>
        <v>#REF!</v>
      </c>
      <c r="N158" s="30" t="e">
        <f t="shared" si="20"/>
        <v>#REF!</v>
      </c>
      <c r="O158" s="30"/>
      <c r="P158" s="30"/>
      <c r="Q158" s="30"/>
      <c r="R158" s="30"/>
      <c r="S158" s="30"/>
    </row>
    <row r="159" ht="18.75" customHeight="1" spans="1:19">
      <c r="A159" s="10">
        <f t="shared" si="14"/>
        <v>13</v>
      </c>
      <c r="B159" s="17"/>
      <c r="C159" s="24">
        <f t="shared" si="15"/>
        <v>3</v>
      </c>
      <c r="D159" s="19">
        <v>105.93</v>
      </c>
      <c r="E159" s="25">
        <f t="shared" si="17"/>
        <v>7014.38922621644</v>
      </c>
      <c r="F159" s="21">
        <v>743034.250733108</v>
      </c>
      <c r="G159" s="26">
        <v>86.68</v>
      </c>
      <c r="H159" s="27">
        <f t="shared" si="18"/>
        <v>8572.1533310234</v>
      </c>
      <c r="I159" s="35">
        <f t="shared" si="19"/>
        <v>743034.250733108</v>
      </c>
      <c r="J159" s="17"/>
      <c r="K159" s="29">
        <v>135</v>
      </c>
      <c r="L159" s="30"/>
      <c r="M159" s="28" t="e">
        <f t="shared" si="16"/>
        <v>#REF!</v>
      </c>
      <c r="N159" s="30" t="e">
        <f t="shared" si="20"/>
        <v>#REF!</v>
      </c>
      <c r="O159" s="30"/>
      <c r="P159" s="30"/>
      <c r="Q159" s="30"/>
      <c r="R159" s="30"/>
      <c r="S159" s="30"/>
    </row>
    <row r="160" ht="18.75" customHeight="1" spans="1:19">
      <c r="A160" s="10">
        <f t="shared" si="14"/>
        <v>13</v>
      </c>
      <c r="B160" s="17"/>
      <c r="C160" s="24">
        <f t="shared" si="15"/>
        <v>5</v>
      </c>
      <c r="D160" s="19">
        <v>105.93</v>
      </c>
      <c r="E160" s="25">
        <f t="shared" si="17"/>
        <v>6964.73118562351</v>
      </c>
      <c r="F160" s="21">
        <v>737773.974493098</v>
      </c>
      <c r="G160" s="26">
        <v>86.68</v>
      </c>
      <c r="H160" s="27">
        <f t="shared" si="18"/>
        <v>8511.46717227847</v>
      </c>
      <c r="I160" s="35">
        <f t="shared" si="19"/>
        <v>737773.974493098</v>
      </c>
      <c r="J160" s="17"/>
      <c r="K160" s="29">
        <v>136</v>
      </c>
      <c r="L160" s="30"/>
      <c r="M160" s="28" t="e">
        <f t="shared" si="16"/>
        <v>#REF!</v>
      </c>
      <c r="N160" s="30" t="e">
        <f t="shared" si="20"/>
        <v>#REF!</v>
      </c>
      <c r="O160" s="30"/>
      <c r="P160" s="30"/>
      <c r="Q160" s="30"/>
      <c r="R160" s="30"/>
      <c r="S160" s="30"/>
    </row>
    <row r="161" ht="18.75" customHeight="1" spans="1:19">
      <c r="A161" s="10">
        <f t="shared" si="14"/>
        <v>14</v>
      </c>
      <c r="B161" s="17" t="s">
        <v>16</v>
      </c>
      <c r="C161" s="24" t="str">
        <f t="shared" si="15"/>
        <v>01</v>
      </c>
      <c r="D161" s="19">
        <v>104.91</v>
      </c>
      <c r="E161" s="25">
        <f t="shared" si="17"/>
        <v>6721.78877164574</v>
      </c>
      <c r="F161" s="21">
        <v>705182.860033355</v>
      </c>
      <c r="G161" s="26">
        <v>85.85</v>
      </c>
      <c r="H161" s="27">
        <f t="shared" si="18"/>
        <v>8214.12766491969</v>
      </c>
      <c r="I161" s="35">
        <f t="shared" si="19"/>
        <v>705182.860033355</v>
      </c>
      <c r="J161" s="17"/>
      <c r="K161" s="29">
        <v>137</v>
      </c>
      <c r="L161" s="30"/>
      <c r="M161" s="28" t="e">
        <f t="shared" si="16"/>
        <v>#REF!</v>
      </c>
      <c r="N161" s="30" t="e">
        <f t="shared" si="20"/>
        <v>#REF!</v>
      </c>
      <c r="O161" s="30"/>
      <c r="P161" s="30"/>
      <c r="Q161" s="30"/>
      <c r="R161" s="30"/>
      <c r="S161" s="30"/>
    </row>
    <row r="162" ht="18.75" customHeight="1" spans="1:19">
      <c r="A162" s="10">
        <f t="shared" si="14"/>
        <v>14</v>
      </c>
      <c r="B162" s="17"/>
      <c r="C162" s="24" t="str">
        <f t="shared" si="15"/>
        <v>02</v>
      </c>
      <c r="D162" s="19">
        <v>105.36</v>
      </c>
      <c r="E162" s="25">
        <f t="shared" si="17"/>
        <v>6767.6269629623</v>
      </c>
      <c r="F162" s="21">
        <v>713037.176817708</v>
      </c>
      <c r="G162" s="26">
        <v>86.22</v>
      </c>
      <c r="H162" s="27">
        <f t="shared" si="18"/>
        <v>8269.97421500473</v>
      </c>
      <c r="I162" s="35">
        <f t="shared" si="19"/>
        <v>713037.176817708</v>
      </c>
      <c r="J162" s="17"/>
      <c r="K162" s="29">
        <v>138</v>
      </c>
      <c r="L162" s="30"/>
      <c r="M162" s="28" t="e">
        <f t="shared" si="16"/>
        <v>#REF!</v>
      </c>
      <c r="N162" s="30" t="e">
        <f t="shared" si="20"/>
        <v>#REF!</v>
      </c>
      <c r="O162" s="30"/>
      <c r="P162" s="30"/>
      <c r="Q162" s="30"/>
      <c r="R162" s="30"/>
      <c r="S162" s="30"/>
    </row>
    <row r="163" ht="18.75" customHeight="1" spans="1:19">
      <c r="A163" s="10">
        <f t="shared" si="14"/>
        <v>14</v>
      </c>
      <c r="B163" s="17"/>
      <c r="C163" s="24">
        <f t="shared" si="15"/>
        <v>3</v>
      </c>
      <c r="D163" s="19">
        <v>105.93</v>
      </c>
      <c r="E163" s="25">
        <f t="shared" si="17"/>
        <v>7014.38922621644</v>
      </c>
      <c r="F163" s="21">
        <v>743034.250733108</v>
      </c>
      <c r="G163" s="26">
        <v>86.68</v>
      </c>
      <c r="H163" s="27">
        <f t="shared" si="18"/>
        <v>8572.1533310234</v>
      </c>
      <c r="I163" s="35">
        <f t="shared" si="19"/>
        <v>743034.250733108</v>
      </c>
      <c r="J163" s="17"/>
      <c r="K163" s="29">
        <v>139</v>
      </c>
      <c r="L163" s="30"/>
      <c r="M163" s="28" t="e">
        <f t="shared" si="16"/>
        <v>#REF!</v>
      </c>
      <c r="N163" s="30" t="e">
        <f t="shared" si="20"/>
        <v>#REF!</v>
      </c>
      <c r="O163" s="30"/>
      <c r="P163" s="30"/>
      <c r="Q163" s="30"/>
      <c r="R163" s="30"/>
      <c r="S163" s="30"/>
    </row>
    <row r="164" ht="18.75" customHeight="1" spans="1:19">
      <c r="A164" s="10">
        <f t="shared" si="14"/>
        <v>14</v>
      </c>
      <c r="B164" s="17"/>
      <c r="C164" s="24">
        <f t="shared" si="15"/>
        <v>5</v>
      </c>
      <c r="D164" s="19">
        <v>105.93</v>
      </c>
      <c r="E164" s="25">
        <f t="shared" si="17"/>
        <v>6964.73118562351</v>
      </c>
      <c r="F164" s="21">
        <v>737773.974493098</v>
      </c>
      <c r="G164" s="26">
        <v>86.68</v>
      </c>
      <c r="H164" s="27">
        <f t="shared" si="18"/>
        <v>8511.46717227847</v>
      </c>
      <c r="I164" s="35">
        <f t="shared" si="19"/>
        <v>737773.974493098</v>
      </c>
      <c r="J164" s="17"/>
      <c r="K164" s="29">
        <v>140</v>
      </c>
      <c r="L164" s="30"/>
      <c r="M164" s="28" t="e">
        <f t="shared" si="16"/>
        <v>#REF!</v>
      </c>
      <c r="N164" s="30" t="e">
        <f t="shared" si="20"/>
        <v>#REF!</v>
      </c>
      <c r="O164" s="30"/>
      <c r="P164" s="30"/>
      <c r="Q164" s="30"/>
      <c r="R164" s="30"/>
      <c r="S164" s="30"/>
    </row>
    <row r="165" ht="18.75" customHeight="1" spans="1:19">
      <c r="A165" s="10">
        <f t="shared" si="14"/>
        <v>15</v>
      </c>
      <c r="B165" s="17"/>
      <c r="C165" s="24" t="str">
        <f t="shared" si="15"/>
        <v>01</v>
      </c>
      <c r="D165" s="19">
        <v>104.91</v>
      </c>
      <c r="E165" s="25">
        <f t="shared" si="17"/>
        <v>6758.84130962663</v>
      </c>
      <c r="F165" s="21">
        <v>709070.04179293</v>
      </c>
      <c r="G165" s="26">
        <v>85.85</v>
      </c>
      <c r="H165" s="27">
        <f t="shared" si="18"/>
        <v>8259.40642740746</v>
      </c>
      <c r="I165" s="35">
        <f t="shared" si="19"/>
        <v>709070.04179293</v>
      </c>
      <c r="J165" s="17"/>
      <c r="K165" s="29">
        <v>141</v>
      </c>
      <c r="L165" s="30"/>
      <c r="M165" s="28" t="e">
        <f t="shared" si="16"/>
        <v>#REF!</v>
      </c>
      <c r="N165" s="30" t="e">
        <f t="shared" si="20"/>
        <v>#REF!</v>
      </c>
      <c r="O165" s="30"/>
      <c r="P165" s="30"/>
      <c r="Q165" s="30"/>
      <c r="R165" s="30"/>
      <c r="S165" s="30"/>
    </row>
    <row r="166" ht="18.75" customHeight="1" spans="1:19">
      <c r="A166" s="10">
        <f t="shared" si="14"/>
        <v>15</v>
      </c>
      <c r="B166" s="17"/>
      <c r="C166" s="24" t="str">
        <f t="shared" si="15"/>
        <v>02</v>
      </c>
      <c r="D166" s="19">
        <v>105.36</v>
      </c>
      <c r="E166" s="25">
        <f t="shared" si="17"/>
        <v>6804.67950094319</v>
      </c>
      <c r="F166" s="21">
        <v>716941.032219374</v>
      </c>
      <c r="G166" s="26">
        <v>86.22</v>
      </c>
      <c r="H166" s="27">
        <f t="shared" si="18"/>
        <v>8315.25205543231</v>
      </c>
      <c r="I166" s="35">
        <f t="shared" si="19"/>
        <v>716941.032219374</v>
      </c>
      <c r="J166" s="17"/>
      <c r="K166" s="29">
        <v>142</v>
      </c>
      <c r="L166" s="30"/>
      <c r="M166" s="28" t="e">
        <f t="shared" si="16"/>
        <v>#REF!</v>
      </c>
      <c r="N166" s="30" t="e">
        <f t="shared" si="20"/>
        <v>#REF!</v>
      </c>
      <c r="O166" s="30"/>
      <c r="P166" s="30"/>
      <c r="Q166" s="30"/>
      <c r="R166" s="30"/>
      <c r="S166" s="30"/>
    </row>
    <row r="167" ht="18.75" customHeight="1" spans="1:19">
      <c r="A167" s="10">
        <f t="shared" si="14"/>
        <v>15</v>
      </c>
      <c r="B167" s="17"/>
      <c r="C167" s="24">
        <f t="shared" si="15"/>
        <v>3</v>
      </c>
      <c r="D167" s="19">
        <v>105.93</v>
      </c>
      <c r="E167" s="25">
        <f t="shared" si="17"/>
        <v>7051.44176419733</v>
      </c>
      <c r="F167" s="21">
        <v>746959.226081423</v>
      </c>
      <c r="G167" s="26">
        <v>86.68</v>
      </c>
      <c r="H167" s="27">
        <f t="shared" si="18"/>
        <v>8617.43454177922</v>
      </c>
      <c r="I167" s="35">
        <f t="shared" si="19"/>
        <v>746959.226081423</v>
      </c>
      <c r="J167" s="17"/>
      <c r="K167" s="29">
        <v>143</v>
      </c>
      <c r="L167" s="30"/>
      <c r="M167" s="28" t="e">
        <f t="shared" si="16"/>
        <v>#REF!</v>
      </c>
      <c r="N167" s="30" t="e">
        <f t="shared" si="20"/>
        <v>#REF!</v>
      </c>
      <c r="O167" s="30"/>
      <c r="P167" s="30"/>
      <c r="Q167" s="30"/>
      <c r="R167" s="30"/>
      <c r="S167" s="30"/>
    </row>
    <row r="168" ht="18.75" customHeight="1" spans="1:19">
      <c r="A168" s="10">
        <f t="shared" si="14"/>
        <v>15</v>
      </c>
      <c r="B168" s="17"/>
      <c r="C168" s="24">
        <f t="shared" si="15"/>
        <v>5</v>
      </c>
      <c r="D168" s="19">
        <v>105.93</v>
      </c>
      <c r="E168" s="25">
        <f t="shared" si="17"/>
        <v>7001.78372360439</v>
      </c>
      <c r="F168" s="21">
        <v>741698.949841413</v>
      </c>
      <c r="G168" s="26">
        <v>86.68</v>
      </c>
      <c r="H168" s="27">
        <f t="shared" si="18"/>
        <v>8556.7483830343</v>
      </c>
      <c r="I168" s="35">
        <f t="shared" si="19"/>
        <v>741698.949841413</v>
      </c>
      <c r="J168" s="17"/>
      <c r="K168" s="29">
        <v>144</v>
      </c>
      <c r="L168" s="30"/>
      <c r="M168" s="28" t="e">
        <f t="shared" si="16"/>
        <v>#REF!</v>
      </c>
      <c r="N168" s="30" t="e">
        <f t="shared" si="20"/>
        <v>#REF!</v>
      </c>
      <c r="O168" s="30"/>
      <c r="P168" s="30"/>
      <c r="Q168" s="30"/>
      <c r="R168" s="30"/>
      <c r="S168" s="30"/>
    </row>
    <row r="169" ht="18.75" customHeight="1" spans="1:19">
      <c r="A169" s="10">
        <f t="shared" si="14"/>
        <v>16</v>
      </c>
      <c r="B169" s="17"/>
      <c r="C169" s="24" t="str">
        <f t="shared" si="15"/>
        <v>01</v>
      </c>
      <c r="D169" s="19">
        <v>104.91</v>
      </c>
      <c r="E169" s="25">
        <f t="shared" si="17"/>
        <v>6795.89384760751</v>
      </c>
      <c r="F169" s="21">
        <v>712957.223552504</v>
      </c>
      <c r="G169" s="26">
        <v>85.85</v>
      </c>
      <c r="H169" s="27">
        <f t="shared" si="18"/>
        <v>8304.68518989521</v>
      </c>
      <c r="I169" s="35">
        <f t="shared" si="19"/>
        <v>712957.223552504</v>
      </c>
      <c r="J169" s="17"/>
      <c r="K169" s="29">
        <v>145</v>
      </c>
      <c r="L169" s="30"/>
      <c r="M169" s="28" t="e">
        <f t="shared" si="16"/>
        <v>#REF!</v>
      </c>
      <c r="N169" s="30" t="e">
        <f t="shared" si="20"/>
        <v>#REF!</v>
      </c>
      <c r="O169" s="30"/>
      <c r="P169" s="30"/>
      <c r="Q169" s="30"/>
      <c r="R169" s="30"/>
      <c r="S169" s="30"/>
    </row>
    <row r="170" ht="18.75" customHeight="1" spans="1:19">
      <c r="A170" s="10">
        <f t="shared" si="14"/>
        <v>16</v>
      </c>
      <c r="B170" s="17"/>
      <c r="C170" s="24" t="str">
        <f t="shared" si="15"/>
        <v>02</v>
      </c>
      <c r="D170" s="19">
        <v>105.36</v>
      </c>
      <c r="E170" s="25">
        <f t="shared" si="17"/>
        <v>6841.73203892407</v>
      </c>
      <c r="F170" s="21">
        <v>720844.88762104</v>
      </c>
      <c r="G170" s="26">
        <v>86.22</v>
      </c>
      <c r="H170" s="27">
        <f t="shared" si="18"/>
        <v>8360.52989585989</v>
      </c>
      <c r="I170" s="35">
        <f t="shared" si="19"/>
        <v>720844.88762104</v>
      </c>
      <c r="J170" s="17"/>
      <c r="K170" s="29">
        <v>146</v>
      </c>
      <c r="L170" s="30"/>
      <c r="M170" s="28" t="e">
        <f t="shared" si="16"/>
        <v>#REF!</v>
      </c>
      <c r="N170" s="30" t="e">
        <f t="shared" si="20"/>
        <v>#REF!</v>
      </c>
      <c r="O170" s="30"/>
      <c r="P170" s="30"/>
      <c r="Q170" s="30"/>
      <c r="R170" s="30"/>
      <c r="S170" s="30"/>
    </row>
    <row r="171" ht="18.75" customHeight="1" spans="1:19">
      <c r="A171" s="10">
        <f t="shared" si="14"/>
        <v>16</v>
      </c>
      <c r="B171" s="17"/>
      <c r="C171" s="24">
        <f t="shared" si="15"/>
        <v>3</v>
      </c>
      <c r="D171" s="19">
        <v>105.93</v>
      </c>
      <c r="E171" s="25">
        <f t="shared" si="17"/>
        <v>7088.49430217821</v>
      </c>
      <c r="F171" s="21">
        <v>750884.201429738</v>
      </c>
      <c r="G171" s="26">
        <v>86.68</v>
      </c>
      <c r="H171" s="27">
        <f t="shared" si="18"/>
        <v>8662.71575253505</v>
      </c>
      <c r="I171" s="35">
        <f t="shared" si="19"/>
        <v>750884.201429738</v>
      </c>
      <c r="J171" s="17"/>
      <c r="K171" s="29">
        <v>147</v>
      </c>
      <c r="L171" s="30"/>
      <c r="M171" s="28" t="e">
        <f t="shared" si="16"/>
        <v>#REF!</v>
      </c>
      <c r="N171" s="30" t="e">
        <f t="shared" si="20"/>
        <v>#REF!</v>
      </c>
      <c r="O171" s="30"/>
      <c r="P171" s="30"/>
      <c r="Q171" s="30"/>
      <c r="R171" s="30"/>
      <c r="S171" s="30"/>
    </row>
    <row r="172" ht="18.75" customHeight="1" spans="1:19">
      <c r="A172" s="10">
        <f t="shared" si="14"/>
        <v>16</v>
      </c>
      <c r="B172" s="17"/>
      <c r="C172" s="24">
        <f t="shared" si="15"/>
        <v>5</v>
      </c>
      <c r="D172" s="19">
        <v>105.93</v>
      </c>
      <c r="E172" s="25">
        <f t="shared" si="17"/>
        <v>7038.83626158527</v>
      </c>
      <c r="F172" s="21">
        <v>745623.925189728</v>
      </c>
      <c r="G172" s="26">
        <v>86.68</v>
      </c>
      <c r="H172" s="27">
        <f t="shared" si="18"/>
        <v>8602.02959379012</v>
      </c>
      <c r="I172" s="35">
        <f t="shared" si="19"/>
        <v>745623.925189728</v>
      </c>
      <c r="J172" s="17"/>
      <c r="K172" s="29">
        <v>148</v>
      </c>
      <c r="L172" s="30"/>
      <c r="M172" s="28" t="e">
        <f t="shared" si="16"/>
        <v>#REF!</v>
      </c>
      <c r="N172" s="30" t="e">
        <f t="shared" si="20"/>
        <v>#REF!</v>
      </c>
      <c r="O172" s="30"/>
      <c r="P172" s="30"/>
      <c r="Q172" s="30"/>
      <c r="R172" s="30"/>
      <c r="S172" s="30"/>
    </row>
    <row r="173" ht="18.75" customHeight="1" spans="1:19">
      <c r="A173" s="10">
        <f t="shared" si="14"/>
        <v>17</v>
      </c>
      <c r="B173" s="17"/>
      <c r="C173" s="24" t="str">
        <f t="shared" si="15"/>
        <v>01</v>
      </c>
      <c r="D173" s="19">
        <v>104.91</v>
      </c>
      <c r="E173" s="25">
        <f t="shared" si="17"/>
        <v>6832.9463855884</v>
      </c>
      <c r="F173" s="21">
        <v>716844.405312079</v>
      </c>
      <c r="G173" s="26">
        <v>85.85</v>
      </c>
      <c r="H173" s="27">
        <f t="shared" si="18"/>
        <v>8349.96395238298</v>
      </c>
      <c r="I173" s="35">
        <f t="shared" si="19"/>
        <v>716844.405312079</v>
      </c>
      <c r="J173" s="17"/>
      <c r="K173" s="29">
        <v>149</v>
      </c>
      <c r="L173" s="30"/>
      <c r="M173" s="28" t="e">
        <f t="shared" si="16"/>
        <v>#REF!</v>
      </c>
      <c r="N173" s="30" t="e">
        <f t="shared" si="20"/>
        <v>#REF!</v>
      </c>
      <c r="O173" s="30"/>
      <c r="P173" s="30"/>
      <c r="Q173" s="30"/>
      <c r="R173" s="30"/>
      <c r="S173" s="30"/>
    </row>
    <row r="174" ht="18.75" customHeight="1" spans="1:19">
      <c r="A174" s="10">
        <f t="shared" si="14"/>
        <v>17</v>
      </c>
      <c r="B174" s="17"/>
      <c r="C174" s="24" t="str">
        <f t="shared" si="15"/>
        <v>02</v>
      </c>
      <c r="D174" s="19">
        <v>105.36</v>
      </c>
      <c r="E174" s="25">
        <f t="shared" si="17"/>
        <v>6878.78457690495</v>
      </c>
      <c r="F174" s="21">
        <v>724748.743022706</v>
      </c>
      <c r="G174" s="26">
        <v>86.22</v>
      </c>
      <c r="H174" s="27">
        <f t="shared" si="18"/>
        <v>8405.80773628747</v>
      </c>
      <c r="I174" s="35">
        <f t="shared" si="19"/>
        <v>724748.743022706</v>
      </c>
      <c r="J174" s="17"/>
      <c r="K174" s="29">
        <v>150</v>
      </c>
      <c r="L174" s="30"/>
      <c r="M174" s="28" t="e">
        <f t="shared" si="16"/>
        <v>#REF!</v>
      </c>
      <c r="N174" s="30" t="e">
        <f t="shared" si="20"/>
        <v>#REF!</v>
      </c>
      <c r="O174" s="30"/>
      <c r="P174" s="30"/>
      <c r="Q174" s="30"/>
      <c r="R174" s="30"/>
      <c r="S174" s="30"/>
    </row>
    <row r="175" ht="18.75" customHeight="1" spans="1:19">
      <c r="A175" s="10">
        <f t="shared" si="14"/>
        <v>17</v>
      </c>
      <c r="B175" s="17"/>
      <c r="C175" s="24">
        <f t="shared" si="15"/>
        <v>3</v>
      </c>
      <c r="D175" s="19">
        <v>105.93</v>
      </c>
      <c r="E175" s="25">
        <f t="shared" si="17"/>
        <v>7125.5468401591</v>
      </c>
      <c r="F175" s="21">
        <v>754809.176778054</v>
      </c>
      <c r="G175" s="26">
        <v>86.68</v>
      </c>
      <c r="H175" s="27">
        <f t="shared" si="18"/>
        <v>8707.99696329089</v>
      </c>
      <c r="I175" s="35">
        <f t="shared" si="19"/>
        <v>754809.176778054</v>
      </c>
      <c r="J175" s="17"/>
      <c r="K175" s="29">
        <v>151</v>
      </c>
      <c r="L175" s="30"/>
      <c r="M175" s="28" t="e">
        <f t="shared" si="16"/>
        <v>#REF!</v>
      </c>
      <c r="N175" s="30" t="e">
        <f t="shared" si="20"/>
        <v>#REF!</v>
      </c>
      <c r="O175" s="30"/>
      <c r="P175" s="30"/>
      <c r="Q175" s="30"/>
      <c r="R175" s="30"/>
      <c r="S175" s="30"/>
    </row>
    <row r="176" ht="18.75" customHeight="1" spans="1:19">
      <c r="A176" s="10">
        <f t="shared" si="14"/>
        <v>17</v>
      </c>
      <c r="B176" s="17"/>
      <c r="C176" s="24">
        <f t="shared" si="15"/>
        <v>5</v>
      </c>
      <c r="D176" s="19">
        <v>105.93</v>
      </c>
      <c r="E176" s="25">
        <f t="shared" si="17"/>
        <v>7075.88879956617</v>
      </c>
      <c r="F176" s="21">
        <v>749548.900538044</v>
      </c>
      <c r="G176" s="26">
        <v>86.68</v>
      </c>
      <c r="H176" s="27">
        <f t="shared" si="18"/>
        <v>8647.31080454596</v>
      </c>
      <c r="I176" s="35">
        <f t="shared" si="19"/>
        <v>749548.900538044</v>
      </c>
      <c r="J176" s="17"/>
      <c r="K176" s="29">
        <v>152</v>
      </c>
      <c r="L176" s="30"/>
      <c r="M176" s="28" t="e">
        <f t="shared" si="16"/>
        <v>#REF!</v>
      </c>
      <c r="N176" s="30" t="e">
        <f t="shared" si="20"/>
        <v>#REF!</v>
      </c>
      <c r="O176" s="30"/>
      <c r="P176" s="30"/>
      <c r="Q176" s="30"/>
      <c r="R176" s="30"/>
      <c r="S176" s="30"/>
    </row>
    <row r="177" ht="18.75" customHeight="1" spans="1:19">
      <c r="A177" s="10">
        <f t="shared" si="14"/>
        <v>18</v>
      </c>
      <c r="B177" s="17"/>
      <c r="C177" s="24" t="str">
        <f t="shared" si="15"/>
        <v>01</v>
      </c>
      <c r="D177" s="19">
        <v>104.91</v>
      </c>
      <c r="E177" s="25">
        <f t="shared" si="17"/>
        <v>6869.99892356929</v>
      </c>
      <c r="F177" s="21">
        <v>720731.587071654</v>
      </c>
      <c r="G177" s="26">
        <v>85.85</v>
      </c>
      <c r="H177" s="27">
        <f t="shared" si="18"/>
        <v>8395.24271487075</v>
      </c>
      <c r="I177" s="35">
        <f t="shared" si="19"/>
        <v>720731.587071654</v>
      </c>
      <c r="J177" s="17"/>
      <c r="K177" s="29">
        <v>153</v>
      </c>
      <c r="L177" s="30"/>
      <c r="M177" s="28" t="e">
        <f t="shared" si="16"/>
        <v>#REF!</v>
      </c>
      <c r="N177" s="30" t="e">
        <f t="shared" si="20"/>
        <v>#REF!</v>
      </c>
      <c r="O177" s="30"/>
      <c r="P177" s="30"/>
      <c r="Q177" s="30"/>
      <c r="R177" s="30"/>
      <c r="S177" s="30"/>
    </row>
    <row r="178" ht="18.75" customHeight="1" spans="1:19">
      <c r="A178" s="10">
        <f t="shared" si="14"/>
        <v>18</v>
      </c>
      <c r="B178" s="17"/>
      <c r="C178" s="24" t="str">
        <f t="shared" si="15"/>
        <v>02</v>
      </c>
      <c r="D178" s="19">
        <v>105.36</v>
      </c>
      <c r="E178" s="25">
        <f t="shared" si="17"/>
        <v>6915.83711488584</v>
      </c>
      <c r="F178" s="21">
        <v>728652.598424372</v>
      </c>
      <c r="G178" s="26">
        <v>86.22</v>
      </c>
      <c r="H178" s="27">
        <f t="shared" si="18"/>
        <v>8451.08557671506</v>
      </c>
      <c r="I178" s="35">
        <f t="shared" si="19"/>
        <v>728652.598424372</v>
      </c>
      <c r="J178" s="17"/>
      <c r="K178" s="29">
        <v>154</v>
      </c>
      <c r="L178" s="30"/>
      <c r="M178" s="28" t="e">
        <f t="shared" si="16"/>
        <v>#REF!</v>
      </c>
      <c r="N178" s="30" t="e">
        <f t="shared" si="20"/>
        <v>#REF!</v>
      </c>
      <c r="O178" s="30"/>
      <c r="P178" s="30"/>
      <c r="Q178" s="30"/>
      <c r="R178" s="30"/>
      <c r="S178" s="30"/>
    </row>
    <row r="179" ht="18.75" customHeight="1" spans="1:19">
      <c r="A179" s="10">
        <f t="shared" si="14"/>
        <v>18</v>
      </c>
      <c r="B179" s="17"/>
      <c r="C179" s="24">
        <f t="shared" si="15"/>
        <v>3</v>
      </c>
      <c r="D179" s="19">
        <v>105.93</v>
      </c>
      <c r="E179" s="25">
        <f t="shared" si="17"/>
        <v>7162.59937813999</v>
      </c>
      <c r="F179" s="21">
        <v>758734.152126369</v>
      </c>
      <c r="G179" s="26">
        <v>86.68</v>
      </c>
      <c r="H179" s="27">
        <f t="shared" si="18"/>
        <v>8753.27817404671</v>
      </c>
      <c r="I179" s="35">
        <f t="shared" si="19"/>
        <v>758734.152126369</v>
      </c>
      <c r="J179" s="17"/>
      <c r="K179" s="29">
        <v>155</v>
      </c>
      <c r="L179" s="30"/>
      <c r="M179" s="28" t="e">
        <f t="shared" si="16"/>
        <v>#REF!</v>
      </c>
      <c r="N179" s="30" t="e">
        <f t="shared" si="20"/>
        <v>#REF!</v>
      </c>
      <c r="O179" s="30"/>
      <c r="P179" s="30"/>
      <c r="Q179" s="30"/>
      <c r="R179" s="30"/>
      <c r="S179" s="30"/>
    </row>
    <row r="180" ht="18.75" customHeight="1" spans="1:19">
      <c r="A180" s="10">
        <f t="shared" si="14"/>
        <v>18</v>
      </c>
      <c r="B180" s="17"/>
      <c r="C180" s="24">
        <f t="shared" si="15"/>
        <v>5</v>
      </c>
      <c r="D180" s="19">
        <v>105.93</v>
      </c>
      <c r="E180" s="25">
        <f t="shared" si="17"/>
        <v>7112.94133754705</v>
      </c>
      <c r="F180" s="21">
        <v>753473.875886359</v>
      </c>
      <c r="G180" s="26">
        <v>86.68</v>
      </c>
      <c r="H180" s="27">
        <f t="shared" si="18"/>
        <v>8692.59201530179</v>
      </c>
      <c r="I180" s="35">
        <f t="shared" si="19"/>
        <v>753473.875886359</v>
      </c>
      <c r="J180" s="17"/>
      <c r="K180" s="29">
        <v>156</v>
      </c>
      <c r="L180" s="30"/>
      <c r="M180" s="28" t="e">
        <f t="shared" si="16"/>
        <v>#REF!</v>
      </c>
      <c r="N180" s="30" t="e">
        <f t="shared" si="20"/>
        <v>#REF!</v>
      </c>
      <c r="O180" s="30"/>
      <c r="P180" s="30"/>
      <c r="Q180" s="30"/>
      <c r="R180" s="30"/>
      <c r="S180" s="30"/>
    </row>
    <row r="181" ht="18.75" customHeight="1" spans="1:19">
      <c r="A181" s="10">
        <f t="shared" si="14"/>
        <v>19</v>
      </c>
      <c r="B181" s="17"/>
      <c r="C181" s="24" t="str">
        <f t="shared" si="15"/>
        <v>01</v>
      </c>
      <c r="D181" s="19">
        <v>104.91</v>
      </c>
      <c r="E181" s="25">
        <f t="shared" si="17"/>
        <v>6907.05146155017</v>
      </c>
      <c r="F181" s="21">
        <v>724618.768831228</v>
      </c>
      <c r="G181" s="26">
        <v>85.85</v>
      </c>
      <c r="H181" s="27">
        <f t="shared" si="18"/>
        <v>8440.52147735851</v>
      </c>
      <c r="I181" s="35">
        <f t="shared" si="19"/>
        <v>724618.768831228</v>
      </c>
      <c r="J181" s="17"/>
      <c r="K181" s="29">
        <v>157</v>
      </c>
      <c r="L181" s="30"/>
      <c r="M181" s="28" t="e">
        <f t="shared" si="16"/>
        <v>#REF!</v>
      </c>
      <c r="N181" s="30" t="e">
        <f t="shared" si="20"/>
        <v>#REF!</v>
      </c>
      <c r="O181" s="30"/>
      <c r="P181" s="30"/>
      <c r="Q181" s="30"/>
      <c r="R181" s="30"/>
      <c r="S181" s="30"/>
    </row>
    <row r="182" ht="18.75" customHeight="1" spans="1:19">
      <c r="A182" s="10">
        <f t="shared" si="14"/>
        <v>19</v>
      </c>
      <c r="B182" s="17"/>
      <c r="C182" s="24" t="str">
        <f t="shared" si="15"/>
        <v>02</v>
      </c>
      <c r="D182" s="19">
        <v>105.36</v>
      </c>
      <c r="E182" s="25">
        <f t="shared" si="17"/>
        <v>6952.88965286673</v>
      </c>
      <c r="F182" s="21">
        <v>732556.453826039</v>
      </c>
      <c r="G182" s="26">
        <v>86.22</v>
      </c>
      <c r="H182" s="27">
        <f t="shared" si="18"/>
        <v>8496.36341714265</v>
      </c>
      <c r="I182" s="35">
        <f t="shared" si="19"/>
        <v>732556.453826039</v>
      </c>
      <c r="J182" s="17"/>
      <c r="K182" s="29">
        <v>158</v>
      </c>
      <c r="L182" s="30"/>
      <c r="M182" s="28" t="e">
        <f t="shared" si="16"/>
        <v>#REF!</v>
      </c>
      <c r="N182" s="30" t="e">
        <f t="shared" si="20"/>
        <v>#REF!</v>
      </c>
      <c r="O182" s="30"/>
      <c r="P182" s="30"/>
      <c r="Q182" s="30"/>
      <c r="R182" s="30"/>
      <c r="S182" s="30"/>
    </row>
    <row r="183" ht="18.75" customHeight="1" spans="1:19">
      <c r="A183" s="10">
        <f t="shared" si="14"/>
        <v>19</v>
      </c>
      <c r="B183" s="17"/>
      <c r="C183" s="24">
        <f t="shared" si="15"/>
        <v>3</v>
      </c>
      <c r="D183" s="19">
        <v>105.93</v>
      </c>
      <c r="E183" s="25">
        <f t="shared" si="17"/>
        <v>7199.65191612087</v>
      </c>
      <c r="F183" s="21">
        <v>762659.127474684</v>
      </c>
      <c r="G183" s="26">
        <v>86.68</v>
      </c>
      <c r="H183" s="27">
        <f t="shared" si="18"/>
        <v>8798.55938480254</v>
      </c>
      <c r="I183" s="35">
        <f t="shared" si="19"/>
        <v>762659.127474684</v>
      </c>
      <c r="J183" s="17"/>
      <c r="K183" s="29">
        <v>159</v>
      </c>
      <c r="L183" s="30"/>
      <c r="M183" s="28" t="e">
        <f t="shared" si="16"/>
        <v>#REF!</v>
      </c>
      <c r="N183" s="30" t="e">
        <f t="shared" si="20"/>
        <v>#REF!</v>
      </c>
      <c r="O183" s="30"/>
      <c r="P183" s="30"/>
      <c r="Q183" s="30"/>
      <c r="R183" s="30"/>
      <c r="S183" s="30"/>
    </row>
    <row r="184" ht="18.75" customHeight="1" spans="1:19">
      <c r="A184" s="10">
        <f t="shared" si="14"/>
        <v>19</v>
      </c>
      <c r="B184" s="17"/>
      <c r="C184" s="24">
        <f t="shared" si="15"/>
        <v>5</v>
      </c>
      <c r="D184" s="19">
        <v>105.93</v>
      </c>
      <c r="E184" s="25">
        <f t="shared" si="17"/>
        <v>7149.99387552793</v>
      </c>
      <c r="F184" s="21">
        <v>757398.851234674</v>
      </c>
      <c r="G184" s="26">
        <v>86.68</v>
      </c>
      <c r="H184" s="27">
        <f t="shared" si="18"/>
        <v>8737.87322605761</v>
      </c>
      <c r="I184" s="35">
        <f t="shared" si="19"/>
        <v>757398.851234674</v>
      </c>
      <c r="J184" s="17"/>
      <c r="K184" s="29">
        <v>160</v>
      </c>
      <c r="L184" s="30"/>
      <c r="M184" s="28" t="e">
        <f t="shared" si="16"/>
        <v>#REF!</v>
      </c>
      <c r="N184" s="30" t="e">
        <f t="shared" si="20"/>
        <v>#REF!</v>
      </c>
      <c r="O184" s="30"/>
      <c r="P184" s="30"/>
      <c r="Q184" s="30"/>
      <c r="R184" s="30"/>
      <c r="S184" s="30"/>
    </row>
    <row r="185" ht="18.75" customHeight="1" spans="1:19">
      <c r="A185" s="10">
        <f t="shared" ref="A185:A224" si="21">A181+1</f>
        <v>20</v>
      </c>
      <c r="B185" s="17"/>
      <c r="C185" s="24" t="str">
        <f t="shared" ref="C185:C224" si="22">C181</f>
        <v>01</v>
      </c>
      <c r="D185" s="19">
        <v>104.91</v>
      </c>
      <c r="E185" s="25">
        <f t="shared" si="17"/>
        <v>6944.10399953106</v>
      </c>
      <c r="F185" s="21">
        <v>728505.950590803</v>
      </c>
      <c r="G185" s="26">
        <v>85.85</v>
      </c>
      <c r="H185" s="27">
        <f t="shared" si="18"/>
        <v>8485.80023984628</v>
      </c>
      <c r="I185" s="35">
        <f t="shared" si="19"/>
        <v>728505.950590803</v>
      </c>
      <c r="J185" s="17"/>
      <c r="K185" s="29">
        <v>161</v>
      </c>
      <c r="L185" s="30"/>
      <c r="M185" s="28" t="e">
        <f t="shared" si="16"/>
        <v>#REF!</v>
      </c>
      <c r="N185" s="30" t="e">
        <f t="shared" si="20"/>
        <v>#REF!</v>
      </c>
      <c r="O185" s="30"/>
      <c r="P185" s="30"/>
      <c r="Q185" s="30"/>
      <c r="R185" s="30"/>
      <c r="S185" s="30"/>
    </row>
    <row r="186" ht="18.75" customHeight="1" spans="1:19">
      <c r="A186" s="10">
        <f t="shared" si="21"/>
        <v>20</v>
      </c>
      <c r="B186" s="17"/>
      <c r="C186" s="24" t="str">
        <f t="shared" si="22"/>
        <v>02</v>
      </c>
      <c r="D186" s="19">
        <v>105.36</v>
      </c>
      <c r="E186" s="25">
        <f t="shared" si="17"/>
        <v>6989.94219084762</v>
      </c>
      <c r="F186" s="21">
        <v>736460.309227705</v>
      </c>
      <c r="G186" s="26">
        <v>86.22</v>
      </c>
      <c r="H186" s="27">
        <f t="shared" si="18"/>
        <v>8541.64125757023</v>
      </c>
      <c r="I186" s="35">
        <f t="shared" si="19"/>
        <v>736460.309227705</v>
      </c>
      <c r="J186" s="17"/>
      <c r="K186" s="29">
        <v>162</v>
      </c>
      <c r="L186" s="30"/>
      <c r="M186" s="28" t="e">
        <f t="shared" si="16"/>
        <v>#REF!</v>
      </c>
      <c r="N186" s="30" t="e">
        <f t="shared" si="20"/>
        <v>#REF!</v>
      </c>
      <c r="O186" s="30"/>
      <c r="P186" s="30"/>
      <c r="Q186" s="30"/>
      <c r="R186" s="30"/>
      <c r="S186" s="30"/>
    </row>
    <row r="187" ht="18.75" customHeight="1" spans="1:19">
      <c r="A187" s="10">
        <f t="shared" si="21"/>
        <v>20</v>
      </c>
      <c r="B187" s="17"/>
      <c r="C187" s="24">
        <f t="shared" si="22"/>
        <v>3</v>
      </c>
      <c r="D187" s="19">
        <v>105.93</v>
      </c>
      <c r="E187" s="25">
        <f t="shared" si="17"/>
        <v>7236.70445410176</v>
      </c>
      <c r="F187" s="21">
        <v>766584.102822999</v>
      </c>
      <c r="G187" s="26">
        <v>86.68</v>
      </c>
      <c r="H187" s="27">
        <f t="shared" si="18"/>
        <v>8843.84059555836</v>
      </c>
      <c r="I187" s="35">
        <f t="shared" si="19"/>
        <v>766584.102822999</v>
      </c>
      <c r="J187" s="17"/>
      <c r="K187" s="29">
        <v>163</v>
      </c>
      <c r="L187" s="30"/>
      <c r="M187" s="28" t="e">
        <f t="shared" si="16"/>
        <v>#REF!</v>
      </c>
      <c r="N187" s="30" t="e">
        <f t="shared" si="20"/>
        <v>#REF!</v>
      </c>
      <c r="O187" s="30"/>
      <c r="P187" s="30"/>
      <c r="Q187" s="30"/>
      <c r="R187" s="30"/>
      <c r="S187" s="30"/>
    </row>
    <row r="188" ht="18.75" customHeight="1" spans="1:19">
      <c r="A188" s="10">
        <f t="shared" si="21"/>
        <v>20</v>
      </c>
      <c r="B188" s="17"/>
      <c r="C188" s="24">
        <f t="shared" si="22"/>
        <v>5</v>
      </c>
      <c r="D188" s="19">
        <v>105.93</v>
      </c>
      <c r="E188" s="25">
        <f t="shared" si="17"/>
        <v>7187.04641350882</v>
      </c>
      <c r="F188" s="21">
        <v>761323.826582989</v>
      </c>
      <c r="G188" s="26">
        <v>86.68</v>
      </c>
      <c r="H188" s="27">
        <f t="shared" si="18"/>
        <v>8783.15443681344</v>
      </c>
      <c r="I188" s="35">
        <f t="shared" si="19"/>
        <v>761323.826582989</v>
      </c>
      <c r="J188" s="17"/>
      <c r="K188" s="29">
        <v>164</v>
      </c>
      <c r="L188" s="30"/>
      <c r="M188" s="28" t="e">
        <f t="shared" si="16"/>
        <v>#REF!</v>
      </c>
      <c r="N188" s="30" t="e">
        <f t="shared" si="20"/>
        <v>#REF!</v>
      </c>
      <c r="O188" s="30"/>
      <c r="P188" s="30"/>
      <c r="Q188" s="30"/>
      <c r="R188" s="30"/>
      <c r="S188" s="30"/>
    </row>
    <row r="189" ht="18.75" customHeight="1" spans="1:19">
      <c r="A189" s="10">
        <f t="shared" si="21"/>
        <v>21</v>
      </c>
      <c r="B189" s="17"/>
      <c r="C189" s="24" t="str">
        <f t="shared" si="22"/>
        <v>01</v>
      </c>
      <c r="D189" s="19">
        <v>104.91</v>
      </c>
      <c r="E189" s="25">
        <f t="shared" si="17"/>
        <v>6981.15653751194</v>
      </c>
      <c r="F189" s="21">
        <v>732393.132350378</v>
      </c>
      <c r="G189" s="26">
        <v>85.85</v>
      </c>
      <c r="H189" s="27">
        <f t="shared" si="18"/>
        <v>8531.07900233405</v>
      </c>
      <c r="I189" s="35">
        <f t="shared" si="19"/>
        <v>732393.132350378</v>
      </c>
      <c r="J189" s="17"/>
      <c r="K189" s="29">
        <v>165</v>
      </c>
      <c r="L189" s="30"/>
      <c r="M189" s="28" t="e">
        <f t="shared" ref="M189:M214" si="23">M185+100</f>
        <v>#REF!</v>
      </c>
      <c r="N189" s="30" t="e">
        <f t="shared" si="20"/>
        <v>#REF!</v>
      </c>
      <c r="O189" s="30"/>
      <c r="P189" s="30"/>
      <c r="Q189" s="30"/>
      <c r="R189" s="30"/>
      <c r="S189" s="30"/>
    </row>
    <row r="190" ht="18.75" customHeight="1" spans="1:19">
      <c r="A190" s="10">
        <f t="shared" si="21"/>
        <v>21</v>
      </c>
      <c r="B190" s="17"/>
      <c r="C190" s="24" t="str">
        <f t="shared" si="22"/>
        <v>02</v>
      </c>
      <c r="D190" s="19">
        <v>105.36</v>
      </c>
      <c r="E190" s="25">
        <f t="shared" si="17"/>
        <v>7026.9947288285</v>
      </c>
      <c r="F190" s="21">
        <v>740364.164629371</v>
      </c>
      <c r="G190" s="26">
        <v>86.22</v>
      </c>
      <c r="H190" s="27">
        <f t="shared" si="18"/>
        <v>8586.91909799781</v>
      </c>
      <c r="I190" s="35">
        <f t="shared" si="19"/>
        <v>740364.164629371</v>
      </c>
      <c r="J190" s="17"/>
      <c r="K190" s="29">
        <v>166</v>
      </c>
      <c r="L190" s="30"/>
      <c r="M190" s="28" t="e">
        <f t="shared" si="23"/>
        <v>#REF!</v>
      </c>
      <c r="N190" s="30" t="e">
        <f t="shared" si="20"/>
        <v>#REF!</v>
      </c>
      <c r="O190" s="30"/>
      <c r="P190" s="30"/>
      <c r="Q190" s="30"/>
      <c r="R190" s="30"/>
      <c r="S190" s="30"/>
    </row>
    <row r="191" ht="18.75" customHeight="1" spans="1:19">
      <c r="A191" s="10">
        <f t="shared" si="21"/>
        <v>21</v>
      </c>
      <c r="B191" s="17"/>
      <c r="C191" s="24">
        <f t="shared" si="22"/>
        <v>3</v>
      </c>
      <c r="D191" s="19">
        <v>105.93</v>
      </c>
      <c r="E191" s="25">
        <f t="shared" si="17"/>
        <v>7273.75699208264</v>
      </c>
      <c r="F191" s="21">
        <v>770509.078171314</v>
      </c>
      <c r="G191" s="26">
        <v>86.68</v>
      </c>
      <c r="H191" s="27">
        <f t="shared" si="18"/>
        <v>8889.12180631419</v>
      </c>
      <c r="I191" s="35">
        <f t="shared" si="19"/>
        <v>770509.078171314</v>
      </c>
      <c r="J191" s="17"/>
      <c r="K191" s="29">
        <v>167</v>
      </c>
      <c r="L191" s="30"/>
      <c r="M191" s="28" t="e">
        <f t="shared" si="23"/>
        <v>#REF!</v>
      </c>
      <c r="N191" s="30" t="e">
        <f t="shared" si="20"/>
        <v>#REF!</v>
      </c>
      <c r="O191" s="30"/>
      <c r="P191" s="30"/>
      <c r="Q191" s="30"/>
      <c r="R191" s="30"/>
      <c r="S191" s="30"/>
    </row>
    <row r="192" ht="18.75" customHeight="1" spans="1:19">
      <c r="A192" s="10">
        <f t="shared" si="21"/>
        <v>21</v>
      </c>
      <c r="B192" s="17"/>
      <c r="C192" s="24">
        <f t="shared" si="22"/>
        <v>5</v>
      </c>
      <c r="D192" s="19">
        <v>105.93</v>
      </c>
      <c r="E192" s="25">
        <f t="shared" si="17"/>
        <v>7224.0989514897</v>
      </c>
      <c r="F192" s="21">
        <v>765248.801931304</v>
      </c>
      <c r="G192" s="26">
        <v>86.68</v>
      </c>
      <c r="H192" s="27">
        <f t="shared" si="18"/>
        <v>8828.43564756927</v>
      </c>
      <c r="I192" s="35">
        <f t="shared" si="19"/>
        <v>765248.801931304</v>
      </c>
      <c r="J192" s="17"/>
      <c r="K192" s="29">
        <v>168</v>
      </c>
      <c r="L192" s="30"/>
      <c r="M192" s="28" t="e">
        <f t="shared" si="23"/>
        <v>#REF!</v>
      </c>
      <c r="N192" s="30" t="e">
        <f t="shared" si="20"/>
        <v>#REF!</v>
      </c>
      <c r="O192" s="30"/>
      <c r="P192" s="30"/>
      <c r="Q192" s="30"/>
      <c r="R192" s="30"/>
      <c r="S192" s="30"/>
    </row>
    <row r="193" ht="18.75" customHeight="1" spans="1:19">
      <c r="A193" s="10">
        <f t="shared" si="21"/>
        <v>22</v>
      </c>
      <c r="B193" s="17"/>
      <c r="C193" s="24" t="str">
        <f t="shared" si="22"/>
        <v>01</v>
      </c>
      <c r="D193" s="19">
        <v>104.91</v>
      </c>
      <c r="E193" s="25">
        <f t="shared" si="17"/>
        <v>6937.99224068885</v>
      </c>
      <c r="F193" s="21">
        <v>727864.765970667</v>
      </c>
      <c r="G193" s="26">
        <v>85.85</v>
      </c>
      <c r="H193" s="27">
        <f t="shared" si="18"/>
        <v>8478.33157799263</v>
      </c>
      <c r="I193" s="35">
        <f t="shared" si="19"/>
        <v>727864.765970667</v>
      </c>
      <c r="J193" s="17"/>
      <c r="K193" s="29">
        <v>169</v>
      </c>
      <c r="L193" s="30"/>
      <c r="M193" s="28" t="e">
        <f t="shared" si="23"/>
        <v>#REF!</v>
      </c>
      <c r="N193" s="30" t="e">
        <f t="shared" si="20"/>
        <v>#REF!</v>
      </c>
      <c r="O193" s="30"/>
      <c r="P193" s="30"/>
      <c r="Q193" s="30"/>
      <c r="R193" s="30"/>
      <c r="S193" s="30"/>
    </row>
    <row r="194" ht="18.75" customHeight="1" spans="1:19">
      <c r="A194" s="10">
        <f t="shared" si="21"/>
        <v>22</v>
      </c>
      <c r="B194" s="17"/>
      <c r="C194" s="24" t="str">
        <f t="shared" si="22"/>
        <v>02</v>
      </c>
      <c r="D194" s="19">
        <v>105.36</v>
      </c>
      <c r="E194" s="25">
        <f t="shared" si="17"/>
        <v>6983.83043200541</v>
      </c>
      <c r="F194" s="21">
        <v>735816.37431609</v>
      </c>
      <c r="G194" s="26">
        <v>86.22</v>
      </c>
      <c r="H194" s="27">
        <f t="shared" si="18"/>
        <v>8534.17274780898</v>
      </c>
      <c r="I194" s="35">
        <f t="shared" si="19"/>
        <v>735816.37431609</v>
      </c>
      <c r="J194" s="17"/>
      <c r="K194" s="29">
        <v>170</v>
      </c>
      <c r="L194" s="30"/>
      <c r="M194" s="28" t="e">
        <f t="shared" si="23"/>
        <v>#REF!</v>
      </c>
      <c r="N194" s="30" t="e">
        <f t="shared" si="20"/>
        <v>#REF!</v>
      </c>
      <c r="O194" s="30"/>
      <c r="P194" s="30"/>
      <c r="Q194" s="30"/>
      <c r="R194" s="30"/>
      <c r="S194" s="30"/>
    </row>
    <row r="195" ht="18.75" customHeight="1" spans="1:19">
      <c r="A195" s="10">
        <f t="shared" si="21"/>
        <v>22</v>
      </c>
      <c r="B195" s="17"/>
      <c r="C195" s="24">
        <f t="shared" si="22"/>
        <v>3</v>
      </c>
      <c r="D195" s="19">
        <v>105.93</v>
      </c>
      <c r="E195" s="25">
        <f t="shared" si="17"/>
        <v>7230.59269525955</v>
      </c>
      <c r="F195" s="21">
        <v>765936.684208844</v>
      </c>
      <c r="G195" s="26">
        <v>86.68</v>
      </c>
      <c r="H195" s="27">
        <f t="shared" si="18"/>
        <v>8836.37152986668</v>
      </c>
      <c r="I195" s="35">
        <f t="shared" si="19"/>
        <v>765936.684208844</v>
      </c>
      <c r="J195" s="17"/>
      <c r="K195" s="29">
        <v>171</v>
      </c>
      <c r="L195" s="30"/>
      <c r="M195" s="28" t="e">
        <f t="shared" si="23"/>
        <v>#REF!</v>
      </c>
      <c r="N195" s="30" t="e">
        <f t="shared" si="20"/>
        <v>#REF!</v>
      </c>
      <c r="O195" s="30"/>
      <c r="P195" s="30"/>
      <c r="Q195" s="30"/>
      <c r="R195" s="30"/>
      <c r="S195" s="30"/>
    </row>
    <row r="196" ht="18.75" customHeight="1" spans="1:19">
      <c r="A196" s="10">
        <f t="shared" si="21"/>
        <v>22</v>
      </c>
      <c r="B196" s="17"/>
      <c r="C196" s="24">
        <f t="shared" si="22"/>
        <v>5</v>
      </c>
      <c r="D196" s="19">
        <v>105.93</v>
      </c>
      <c r="E196" s="25">
        <f t="shared" si="17"/>
        <v>7180.93465466661</v>
      </c>
      <c r="F196" s="21">
        <v>760676.407968834</v>
      </c>
      <c r="G196" s="26">
        <v>86.68</v>
      </c>
      <c r="H196" s="27">
        <f t="shared" si="18"/>
        <v>8775.68537112176</v>
      </c>
      <c r="I196" s="35">
        <f t="shared" si="19"/>
        <v>760676.407968834</v>
      </c>
      <c r="J196" s="17"/>
      <c r="K196" s="29">
        <v>172</v>
      </c>
      <c r="L196" s="30"/>
      <c r="M196" s="28" t="e">
        <f t="shared" si="23"/>
        <v>#REF!</v>
      </c>
      <c r="N196" s="30" t="e">
        <f t="shared" si="20"/>
        <v>#REF!</v>
      </c>
      <c r="O196" s="30"/>
      <c r="P196" s="30"/>
      <c r="Q196" s="30"/>
      <c r="R196" s="30"/>
      <c r="S196" s="30"/>
    </row>
    <row r="197" ht="18.75" customHeight="1" spans="1:19">
      <c r="A197" s="10">
        <f t="shared" si="21"/>
        <v>23</v>
      </c>
      <c r="B197" s="17"/>
      <c r="C197" s="24" t="str">
        <f t="shared" si="22"/>
        <v>01</v>
      </c>
      <c r="D197" s="19">
        <v>104.91</v>
      </c>
      <c r="E197" s="25">
        <f t="shared" ref="E197:E225" si="24">F197/D197</f>
        <v>6894.82794386575</v>
      </c>
      <c r="F197" s="21">
        <v>723336.399590956</v>
      </c>
      <c r="G197" s="26">
        <v>85.85</v>
      </c>
      <c r="H197" s="27">
        <f t="shared" ref="H197:H225" si="25">I197/G197</f>
        <v>8425.58415365121</v>
      </c>
      <c r="I197" s="35">
        <f t="shared" ref="I197:I224" si="26">F197</f>
        <v>723336.399590956</v>
      </c>
      <c r="J197" s="17"/>
      <c r="K197" s="29">
        <v>173</v>
      </c>
      <c r="L197" s="30"/>
      <c r="M197" s="28" t="e">
        <f t="shared" si="23"/>
        <v>#REF!</v>
      </c>
      <c r="N197" s="30" t="e">
        <f t="shared" ref="N197:N224" si="27">RIGHT(M197,2)</f>
        <v>#REF!</v>
      </c>
      <c r="O197" s="30"/>
      <c r="P197" s="30"/>
      <c r="Q197" s="30"/>
      <c r="R197" s="30"/>
      <c r="S197" s="30"/>
    </row>
    <row r="198" ht="18.75" customHeight="1" spans="1:19">
      <c r="A198" s="10">
        <f t="shared" si="21"/>
        <v>23</v>
      </c>
      <c r="B198" s="17"/>
      <c r="C198" s="24" t="str">
        <f t="shared" si="22"/>
        <v>02</v>
      </c>
      <c r="D198" s="19">
        <v>105.36</v>
      </c>
      <c r="E198" s="25">
        <f t="shared" si="24"/>
        <v>6940.66613518231</v>
      </c>
      <c r="F198" s="21">
        <v>731268.584002808</v>
      </c>
      <c r="G198" s="26">
        <v>86.22</v>
      </c>
      <c r="H198" s="27">
        <f t="shared" si="25"/>
        <v>8481.42639762013</v>
      </c>
      <c r="I198" s="35">
        <f t="shared" si="26"/>
        <v>731268.584002808</v>
      </c>
      <c r="J198" s="17"/>
      <c r="K198" s="29">
        <v>174</v>
      </c>
      <c r="L198" s="30"/>
      <c r="M198" s="28" t="e">
        <f t="shared" si="23"/>
        <v>#REF!</v>
      </c>
      <c r="N198" s="30" t="e">
        <f t="shared" si="27"/>
        <v>#REF!</v>
      </c>
      <c r="O198" s="30"/>
      <c r="P198" s="30"/>
      <c r="Q198" s="30"/>
      <c r="R198" s="30"/>
      <c r="S198" s="30"/>
    </row>
    <row r="199" ht="18.75" customHeight="1" spans="1:19">
      <c r="A199" s="10">
        <f t="shared" si="21"/>
        <v>23</v>
      </c>
      <c r="B199" s="17"/>
      <c r="C199" s="24">
        <f t="shared" si="22"/>
        <v>3</v>
      </c>
      <c r="D199" s="19">
        <v>105.93</v>
      </c>
      <c r="E199" s="25">
        <f t="shared" si="24"/>
        <v>7187.42839843646</v>
      </c>
      <c r="F199" s="21">
        <v>761364.290246374</v>
      </c>
      <c r="G199" s="26">
        <v>86.68</v>
      </c>
      <c r="H199" s="27">
        <f t="shared" si="25"/>
        <v>8783.62125341917</v>
      </c>
      <c r="I199" s="35">
        <f t="shared" si="26"/>
        <v>761364.290246374</v>
      </c>
      <c r="J199" s="17"/>
      <c r="K199" s="29">
        <v>175</v>
      </c>
      <c r="L199" s="30"/>
      <c r="M199" s="28" t="e">
        <f t="shared" si="23"/>
        <v>#REF!</v>
      </c>
      <c r="N199" s="30" t="e">
        <f t="shared" si="27"/>
        <v>#REF!</v>
      </c>
      <c r="O199" s="30"/>
      <c r="P199" s="30"/>
      <c r="Q199" s="30"/>
      <c r="R199" s="30"/>
      <c r="S199" s="30"/>
    </row>
    <row r="200" ht="18.75" customHeight="1" spans="1:19">
      <c r="A200" s="10">
        <f t="shared" si="21"/>
        <v>23</v>
      </c>
      <c r="B200" s="17"/>
      <c r="C200" s="24">
        <f t="shared" si="22"/>
        <v>5</v>
      </c>
      <c r="D200" s="19">
        <v>105.93</v>
      </c>
      <c r="E200" s="25">
        <f t="shared" si="24"/>
        <v>7137.77035784352</v>
      </c>
      <c r="F200" s="21">
        <v>756104.014006364</v>
      </c>
      <c r="G200" s="26">
        <v>86.68</v>
      </c>
      <c r="H200" s="27">
        <f t="shared" si="25"/>
        <v>8722.93509467425</v>
      </c>
      <c r="I200" s="35">
        <f t="shared" si="26"/>
        <v>756104.014006364</v>
      </c>
      <c r="J200" s="17"/>
      <c r="K200" s="29">
        <v>176</v>
      </c>
      <c r="L200" s="30"/>
      <c r="M200" s="28" t="e">
        <f t="shared" si="23"/>
        <v>#REF!</v>
      </c>
      <c r="N200" s="30" t="e">
        <f t="shared" si="27"/>
        <v>#REF!</v>
      </c>
      <c r="O200" s="30"/>
      <c r="P200" s="30"/>
      <c r="Q200" s="30"/>
      <c r="R200" s="30"/>
      <c r="S200" s="30"/>
    </row>
    <row r="201" ht="18.75" customHeight="1" spans="1:19">
      <c r="A201" s="10">
        <f t="shared" si="21"/>
        <v>24</v>
      </c>
      <c r="B201" s="17" t="s">
        <v>16</v>
      </c>
      <c r="C201" s="24" t="str">
        <f t="shared" si="22"/>
        <v>01</v>
      </c>
      <c r="D201" s="19">
        <v>104.91</v>
      </c>
      <c r="E201" s="25">
        <f t="shared" si="24"/>
        <v>6851.66364704267</v>
      </c>
      <c r="F201" s="21">
        <v>718808.033211246</v>
      </c>
      <c r="G201" s="26">
        <v>85.85</v>
      </c>
      <c r="H201" s="27">
        <f t="shared" si="25"/>
        <v>8372.8367293098</v>
      </c>
      <c r="I201" s="35">
        <f t="shared" si="26"/>
        <v>718808.033211246</v>
      </c>
      <c r="J201" s="17"/>
      <c r="K201" s="29">
        <v>177</v>
      </c>
      <c r="L201" s="30"/>
      <c r="M201" s="28" t="e">
        <f t="shared" si="23"/>
        <v>#REF!</v>
      </c>
      <c r="N201" s="30" t="e">
        <f t="shared" si="27"/>
        <v>#REF!</v>
      </c>
      <c r="O201" s="30"/>
      <c r="P201" s="30"/>
      <c r="Q201" s="30"/>
      <c r="R201" s="30"/>
      <c r="S201" s="30"/>
    </row>
    <row r="202" s="1" customFormat="1" ht="18.75" customHeight="1" spans="1:19">
      <c r="A202" s="16">
        <f t="shared" si="21"/>
        <v>24</v>
      </c>
      <c r="B202" s="17"/>
      <c r="C202" s="18" t="str">
        <f t="shared" si="22"/>
        <v>02</v>
      </c>
      <c r="D202" s="19">
        <v>105.36</v>
      </c>
      <c r="E202" s="20">
        <f t="shared" si="24"/>
        <v>6897.50183835922</v>
      </c>
      <c r="F202" s="21">
        <v>726720.793689527</v>
      </c>
      <c r="G202" s="22">
        <v>86.22</v>
      </c>
      <c r="H202" s="23">
        <f t="shared" si="25"/>
        <v>8428.6800474313</v>
      </c>
      <c r="I202" s="21">
        <f t="shared" si="26"/>
        <v>726720.793689527</v>
      </c>
      <c r="J202" s="31"/>
      <c r="K202" s="32">
        <v>178</v>
      </c>
      <c r="L202" s="33"/>
      <c r="M202" s="34" t="e">
        <f t="shared" si="23"/>
        <v>#REF!</v>
      </c>
      <c r="N202" s="33" t="e">
        <f t="shared" si="27"/>
        <v>#REF!</v>
      </c>
      <c r="O202" s="33"/>
      <c r="P202" s="33"/>
      <c r="Q202" s="33"/>
      <c r="R202" s="33"/>
      <c r="S202" s="33"/>
    </row>
    <row r="203" s="1" customFormat="1" ht="18.75" customHeight="1" spans="1:19">
      <c r="A203" s="16">
        <f t="shared" si="21"/>
        <v>24</v>
      </c>
      <c r="B203" s="17"/>
      <c r="C203" s="18">
        <f t="shared" si="22"/>
        <v>3</v>
      </c>
      <c r="D203" s="19">
        <v>105.93</v>
      </c>
      <c r="E203" s="20">
        <f t="shared" si="24"/>
        <v>7144.26410161337</v>
      </c>
      <c r="F203" s="21">
        <v>756791.896283904</v>
      </c>
      <c r="G203" s="22">
        <v>86.68</v>
      </c>
      <c r="H203" s="23">
        <f t="shared" si="25"/>
        <v>8730.87097697166</v>
      </c>
      <c r="I203" s="21">
        <f t="shared" si="26"/>
        <v>756791.896283904</v>
      </c>
      <c r="J203" s="31"/>
      <c r="K203" s="32">
        <v>179</v>
      </c>
      <c r="L203" s="33"/>
      <c r="M203" s="34" t="e">
        <f t="shared" si="23"/>
        <v>#REF!</v>
      </c>
      <c r="N203" s="33" t="e">
        <f t="shared" si="27"/>
        <v>#REF!</v>
      </c>
      <c r="O203" s="33"/>
      <c r="P203" s="33"/>
      <c r="Q203" s="33"/>
      <c r="R203" s="33"/>
      <c r="S203" s="33"/>
    </row>
    <row r="204" s="1" customFormat="1" ht="18.75" customHeight="1" spans="1:19">
      <c r="A204" s="16">
        <f t="shared" si="21"/>
        <v>24</v>
      </c>
      <c r="B204" s="17"/>
      <c r="C204" s="18">
        <f t="shared" si="22"/>
        <v>5</v>
      </c>
      <c r="D204" s="19">
        <v>105.93</v>
      </c>
      <c r="E204" s="20">
        <f t="shared" si="24"/>
        <v>7094.60606102042</v>
      </c>
      <c r="F204" s="21">
        <v>751531.620043893</v>
      </c>
      <c r="G204" s="22">
        <v>86.68</v>
      </c>
      <c r="H204" s="23">
        <f t="shared" si="25"/>
        <v>8670.18481822673</v>
      </c>
      <c r="I204" s="21">
        <f t="shared" si="26"/>
        <v>751531.620043893</v>
      </c>
      <c r="J204" s="31"/>
      <c r="K204" s="32">
        <v>180</v>
      </c>
      <c r="L204" s="33"/>
      <c r="M204" s="34" t="e">
        <f t="shared" si="23"/>
        <v>#REF!</v>
      </c>
      <c r="N204" s="33" t="e">
        <f t="shared" si="27"/>
        <v>#REF!</v>
      </c>
      <c r="O204" s="33"/>
      <c r="P204" s="33"/>
      <c r="Q204" s="33"/>
      <c r="R204" s="33"/>
      <c r="S204" s="33"/>
    </row>
    <row r="205" s="1" customFormat="1" ht="18.75" customHeight="1" spans="1:19">
      <c r="A205" s="16">
        <f t="shared" si="21"/>
        <v>25</v>
      </c>
      <c r="B205" s="17"/>
      <c r="C205" s="18" t="str">
        <f t="shared" si="22"/>
        <v>01</v>
      </c>
      <c r="D205" s="19">
        <v>104.91</v>
      </c>
      <c r="E205" s="20">
        <f t="shared" si="24"/>
        <v>6808.49935021957</v>
      </c>
      <c r="F205" s="21">
        <v>714279.666831535</v>
      </c>
      <c r="G205" s="22">
        <v>85.85</v>
      </c>
      <c r="H205" s="23">
        <f t="shared" si="25"/>
        <v>8320.08930496838</v>
      </c>
      <c r="I205" s="21">
        <f t="shared" si="26"/>
        <v>714279.666831535</v>
      </c>
      <c r="J205" s="31"/>
      <c r="K205" s="32">
        <v>181</v>
      </c>
      <c r="L205" s="33"/>
      <c r="M205" s="34" t="e">
        <f t="shared" si="23"/>
        <v>#REF!</v>
      </c>
      <c r="N205" s="33" t="e">
        <f t="shared" si="27"/>
        <v>#REF!</v>
      </c>
      <c r="O205" s="33"/>
      <c r="P205" s="33"/>
      <c r="Q205" s="33"/>
      <c r="R205" s="33"/>
      <c r="S205" s="33"/>
    </row>
    <row r="206" s="1" customFormat="1" ht="18.75" customHeight="1" spans="1:19">
      <c r="A206" s="16">
        <f t="shared" si="21"/>
        <v>25</v>
      </c>
      <c r="B206" s="17"/>
      <c r="C206" s="18" t="str">
        <f t="shared" si="22"/>
        <v>02</v>
      </c>
      <c r="D206" s="19">
        <v>105.36</v>
      </c>
      <c r="E206" s="20">
        <f t="shared" si="24"/>
        <v>6854.33754153612</v>
      </c>
      <c r="F206" s="21">
        <v>722173.003376246</v>
      </c>
      <c r="G206" s="22">
        <v>86.22</v>
      </c>
      <c r="H206" s="23">
        <f t="shared" si="25"/>
        <v>8375.93369724247</v>
      </c>
      <c r="I206" s="21">
        <f t="shared" si="26"/>
        <v>722173.003376246</v>
      </c>
      <c r="J206" s="31"/>
      <c r="K206" s="32">
        <v>182</v>
      </c>
      <c r="L206" s="33"/>
      <c r="M206" s="34" t="e">
        <f t="shared" si="23"/>
        <v>#REF!</v>
      </c>
      <c r="N206" s="33" t="e">
        <f t="shared" si="27"/>
        <v>#REF!</v>
      </c>
      <c r="O206" s="33"/>
      <c r="P206" s="33"/>
      <c r="Q206" s="33"/>
      <c r="R206" s="33"/>
      <c r="S206" s="33"/>
    </row>
    <row r="207" s="1" customFormat="1" ht="18.75" customHeight="1" spans="1:19">
      <c r="A207" s="16">
        <f t="shared" si="21"/>
        <v>25</v>
      </c>
      <c r="B207" s="17"/>
      <c r="C207" s="18">
        <f t="shared" si="22"/>
        <v>3</v>
      </c>
      <c r="D207" s="19">
        <v>105.93</v>
      </c>
      <c r="E207" s="20">
        <f t="shared" si="24"/>
        <v>7101.09980479027</v>
      </c>
      <c r="F207" s="21">
        <v>752219.502321433</v>
      </c>
      <c r="G207" s="22">
        <v>86.68</v>
      </c>
      <c r="H207" s="23">
        <f t="shared" si="25"/>
        <v>8678.12070052415</v>
      </c>
      <c r="I207" s="21">
        <f t="shared" si="26"/>
        <v>752219.502321433</v>
      </c>
      <c r="J207" s="31"/>
      <c r="K207" s="32">
        <v>183</v>
      </c>
      <c r="L207" s="33"/>
      <c r="M207" s="34" t="e">
        <f t="shared" si="23"/>
        <v>#REF!</v>
      </c>
      <c r="N207" s="33" t="e">
        <f t="shared" si="27"/>
        <v>#REF!</v>
      </c>
      <c r="O207" s="33"/>
      <c r="P207" s="33"/>
      <c r="Q207" s="33"/>
      <c r="R207" s="33"/>
      <c r="S207" s="33"/>
    </row>
    <row r="208" ht="18.75" customHeight="1" spans="1:19">
      <c r="A208" s="10">
        <f t="shared" si="21"/>
        <v>25</v>
      </c>
      <c r="B208" s="17"/>
      <c r="C208" s="24">
        <f t="shared" si="22"/>
        <v>5</v>
      </c>
      <c r="D208" s="19">
        <v>105.93</v>
      </c>
      <c r="E208" s="25">
        <f t="shared" si="24"/>
        <v>7051.44176419733</v>
      </c>
      <c r="F208" s="21">
        <v>746959.226081423</v>
      </c>
      <c r="G208" s="26">
        <v>86.68</v>
      </c>
      <c r="H208" s="27">
        <f t="shared" si="25"/>
        <v>8617.43454177922</v>
      </c>
      <c r="I208" s="35">
        <f t="shared" si="26"/>
        <v>746959.226081423</v>
      </c>
      <c r="J208" s="17"/>
      <c r="K208" s="29">
        <v>184</v>
      </c>
      <c r="L208" s="30"/>
      <c r="M208" s="28" t="e">
        <f t="shared" si="23"/>
        <v>#REF!</v>
      </c>
      <c r="N208" s="30" t="e">
        <f t="shared" si="27"/>
        <v>#REF!</v>
      </c>
      <c r="O208" s="30"/>
      <c r="P208" s="30"/>
      <c r="Q208" s="30"/>
      <c r="R208" s="30"/>
      <c r="S208" s="30"/>
    </row>
    <row r="209" ht="18.75" customHeight="1" spans="1:19">
      <c r="A209" s="10">
        <f t="shared" si="21"/>
        <v>26</v>
      </c>
      <c r="B209" s="17"/>
      <c r="C209" s="24" t="str">
        <f t="shared" si="22"/>
        <v>01</v>
      </c>
      <c r="D209" s="19">
        <v>104.91</v>
      </c>
      <c r="E209" s="25">
        <f t="shared" si="24"/>
        <v>6765.33505339647</v>
      </c>
      <c r="F209" s="21">
        <v>709751.300451824</v>
      </c>
      <c r="G209" s="26">
        <v>85.85</v>
      </c>
      <c r="H209" s="27">
        <f t="shared" si="25"/>
        <v>8267.34188062695</v>
      </c>
      <c r="I209" s="35">
        <f t="shared" si="26"/>
        <v>709751.300451824</v>
      </c>
      <c r="J209" s="17"/>
      <c r="K209" s="29">
        <v>185</v>
      </c>
      <c r="L209" s="30"/>
      <c r="M209" s="28" t="e">
        <f t="shared" si="23"/>
        <v>#REF!</v>
      </c>
      <c r="N209" s="30" t="e">
        <f t="shared" si="27"/>
        <v>#REF!</v>
      </c>
      <c r="O209" s="30"/>
      <c r="P209" s="30"/>
      <c r="Q209" s="30"/>
      <c r="R209" s="30"/>
      <c r="S209" s="30"/>
    </row>
    <row r="210" ht="18.75" customHeight="1" spans="1:19">
      <c r="A210" s="10">
        <f t="shared" si="21"/>
        <v>26</v>
      </c>
      <c r="B210" s="17"/>
      <c r="C210" s="24" t="str">
        <f t="shared" si="22"/>
        <v>02</v>
      </c>
      <c r="D210" s="19">
        <v>105.36</v>
      </c>
      <c r="E210" s="25">
        <f t="shared" si="24"/>
        <v>6811.17324471303</v>
      </c>
      <c r="F210" s="21">
        <v>717625.213062965</v>
      </c>
      <c r="G210" s="26">
        <v>86.22</v>
      </c>
      <c r="H210" s="27">
        <f t="shared" si="25"/>
        <v>8323.18734705364</v>
      </c>
      <c r="I210" s="35">
        <f t="shared" si="26"/>
        <v>717625.213062965</v>
      </c>
      <c r="J210" s="17"/>
      <c r="K210" s="29">
        <v>186</v>
      </c>
      <c r="L210" s="30"/>
      <c r="M210" s="28" t="e">
        <f t="shared" si="23"/>
        <v>#REF!</v>
      </c>
      <c r="N210" s="30" t="e">
        <f t="shared" si="27"/>
        <v>#REF!</v>
      </c>
      <c r="O210" s="30"/>
      <c r="P210" s="30"/>
      <c r="Q210" s="30"/>
      <c r="R210" s="30"/>
      <c r="S210" s="30"/>
    </row>
    <row r="211" ht="18.75" customHeight="1" spans="1:19">
      <c r="A211" s="10">
        <f t="shared" si="21"/>
        <v>26</v>
      </c>
      <c r="B211" s="17"/>
      <c r="C211" s="24">
        <f t="shared" si="22"/>
        <v>3</v>
      </c>
      <c r="D211" s="19">
        <v>105.93</v>
      </c>
      <c r="E211" s="25">
        <f t="shared" si="24"/>
        <v>7057.93550796718</v>
      </c>
      <c r="F211" s="21">
        <v>747647.108358963</v>
      </c>
      <c r="G211" s="26">
        <v>86.68</v>
      </c>
      <c r="H211" s="27">
        <f t="shared" si="25"/>
        <v>8625.37042407664</v>
      </c>
      <c r="I211" s="35">
        <f t="shared" si="26"/>
        <v>747647.108358963</v>
      </c>
      <c r="J211" s="17"/>
      <c r="K211" s="29">
        <v>187</v>
      </c>
      <c r="L211" s="30"/>
      <c r="M211" s="28" t="e">
        <f t="shared" si="23"/>
        <v>#REF!</v>
      </c>
      <c r="N211" s="30" t="e">
        <f t="shared" si="27"/>
        <v>#REF!</v>
      </c>
      <c r="O211" s="30"/>
      <c r="P211" s="30"/>
      <c r="Q211" s="30"/>
      <c r="R211" s="30"/>
      <c r="S211" s="30"/>
    </row>
    <row r="212" ht="18.75" customHeight="1" spans="1:19">
      <c r="A212" s="10">
        <f t="shared" si="21"/>
        <v>26</v>
      </c>
      <c r="B212" s="17"/>
      <c r="C212" s="24">
        <f t="shared" si="22"/>
        <v>5</v>
      </c>
      <c r="D212" s="19">
        <v>105.93</v>
      </c>
      <c r="E212" s="25">
        <f t="shared" si="24"/>
        <v>7008.27746737424</v>
      </c>
      <c r="F212" s="21">
        <v>742386.832118953</v>
      </c>
      <c r="G212" s="26">
        <v>86.68</v>
      </c>
      <c r="H212" s="27">
        <f t="shared" si="25"/>
        <v>8564.68426533171</v>
      </c>
      <c r="I212" s="35">
        <f t="shared" si="26"/>
        <v>742386.832118953</v>
      </c>
      <c r="J212" s="17"/>
      <c r="K212" s="29">
        <v>188</v>
      </c>
      <c r="L212" s="30"/>
      <c r="M212" s="28" t="e">
        <f t="shared" si="23"/>
        <v>#REF!</v>
      </c>
      <c r="N212" s="30" t="e">
        <f t="shared" si="27"/>
        <v>#REF!</v>
      </c>
      <c r="O212" s="30"/>
      <c r="P212" s="30"/>
      <c r="Q212" s="30"/>
      <c r="R212" s="30"/>
      <c r="S212" s="30"/>
    </row>
    <row r="213" ht="18.75" customHeight="1" spans="1:19">
      <c r="A213" s="10">
        <f t="shared" si="21"/>
        <v>27</v>
      </c>
      <c r="B213" s="17"/>
      <c r="C213" s="24" t="str">
        <f t="shared" si="22"/>
        <v>01</v>
      </c>
      <c r="D213" s="19">
        <v>104.91</v>
      </c>
      <c r="E213" s="25">
        <f t="shared" si="24"/>
        <v>6722.17075657338</v>
      </c>
      <c r="F213" s="21">
        <v>705222.934072113</v>
      </c>
      <c r="G213" s="26">
        <v>85.85</v>
      </c>
      <c r="H213" s="27">
        <f t="shared" si="25"/>
        <v>8214.59445628553</v>
      </c>
      <c r="I213" s="35">
        <f t="shared" si="26"/>
        <v>705222.934072113</v>
      </c>
      <c r="J213" s="17"/>
      <c r="K213" s="29">
        <v>189</v>
      </c>
      <c r="L213" s="30"/>
      <c r="M213" s="28" t="e">
        <f t="shared" si="23"/>
        <v>#REF!</v>
      </c>
      <c r="N213" s="30" t="e">
        <f t="shared" si="27"/>
        <v>#REF!</v>
      </c>
      <c r="O213" s="30"/>
      <c r="P213" s="30"/>
      <c r="Q213" s="30"/>
      <c r="R213" s="30"/>
      <c r="S213" s="30"/>
    </row>
    <row r="214" ht="18.75" customHeight="1" spans="1:19">
      <c r="A214" s="10">
        <f t="shared" si="21"/>
        <v>27</v>
      </c>
      <c r="B214" s="17"/>
      <c r="C214" s="24" t="str">
        <f t="shared" si="22"/>
        <v>02</v>
      </c>
      <c r="D214" s="19">
        <v>105.36</v>
      </c>
      <c r="E214" s="25">
        <f t="shared" si="24"/>
        <v>6768.00894788994</v>
      </c>
      <c r="F214" s="21">
        <v>713077.422749684</v>
      </c>
      <c r="G214" s="26">
        <v>86.22</v>
      </c>
      <c r="H214" s="27">
        <f t="shared" si="25"/>
        <v>8270.44099686481</v>
      </c>
      <c r="I214" s="35">
        <f t="shared" si="26"/>
        <v>713077.422749684</v>
      </c>
      <c r="J214" s="17"/>
      <c r="K214" s="29">
        <v>190</v>
      </c>
      <c r="L214" s="30"/>
      <c r="M214" s="28" t="e">
        <f t="shared" si="23"/>
        <v>#REF!</v>
      </c>
      <c r="N214" s="30" t="e">
        <f t="shared" si="27"/>
        <v>#REF!</v>
      </c>
      <c r="O214" s="30"/>
      <c r="P214" s="30"/>
      <c r="Q214" s="30"/>
      <c r="R214" s="30"/>
      <c r="S214" s="30"/>
    </row>
    <row r="215" ht="18.75" customHeight="1" spans="1:19">
      <c r="A215" s="10">
        <f t="shared" si="21"/>
        <v>27</v>
      </c>
      <c r="B215" s="17"/>
      <c r="C215" s="24">
        <f t="shared" si="22"/>
        <v>3</v>
      </c>
      <c r="D215" s="19">
        <v>105.93</v>
      </c>
      <c r="E215" s="25">
        <f t="shared" si="24"/>
        <v>7014.77121114409</v>
      </c>
      <c r="F215" s="21">
        <v>743074.714396493</v>
      </c>
      <c r="G215" s="26">
        <v>86.68</v>
      </c>
      <c r="H215" s="27">
        <f t="shared" si="25"/>
        <v>8572.62014762913</v>
      </c>
      <c r="I215" s="35">
        <f t="shared" si="26"/>
        <v>743074.714396493</v>
      </c>
      <c r="J215" s="17"/>
      <c r="K215" s="29">
        <v>1</v>
      </c>
      <c r="L215" s="30"/>
      <c r="M215" s="28">
        <v>301</v>
      </c>
      <c r="N215" s="30" t="str">
        <f t="shared" si="27"/>
        <v>01</v>
      </c>
      <c r="O215" s="36"/>
      <c r="P215" s="36"/>
      <c r="Q215" s="30"/>
      <c r="R215" s="30"/>
      <c r="S215" s="30"/>
    </row>
    <row r="216" ht="18.75" customHeight="1" spans="1:19">
      <c r="A216" s="10">
        <f t="shared" si="21"/>
        <v>27</v>
      </c>
      <c r="B216" s="17"/>
      <c r="C216" s="24">
        <f t="shared" si="22"/>
        <v>5</v>
      </c>
      <c r="D216" s="19">
        <v>105.93</v>
      </c>
      <c r="E216" s="25">
        <f t="shared" si="24"/>
        <v>6965.11317055115</v>
      </c>
      <c r="F216" s="21">
        <v>737814.438156483</v>
      </c>
      <c r="G216" s="26">
        <v>86.68</v>
      </c>
      <c r="H216" s="27">
        <f t="shared" si="25"/>
        <v>8511.93398888421</v>
      </c>
      <c r="I216" s="35">
        <f t="shared" si="26"/>
        <v>737814.438156483</v>
      </c>
      <c r="J216" s="17"/>
      <c r="K216" s="29">
        <v>2</v>
      </c>
      <c r="L216" s="30"/>
      <c r="M216" s="28">
        <v>302</v>
      </c>
      <c r="N216" s="30" t="str">
        <f t="shared" si="27"/>
        <v>02</v>
      </c>
      <c r="O216" s="36"/>
      <c r="P216" s="36"/>
      <c r="Q216" s="30"/>
      <c r="R216" s="30"/>
      <c r="S216" s="30"/>
    </row>
    <row r="217" ht="18.75" customHeight="1" spans="1:19">
      <c r="A217" s="10">
        <f t="shared" si="21"/>
        <v>28</v>
      </c>
      <c r="B217" s="17"/>
      <c r="C217" s="24" t="str">
        <f t="shared" si="22"/>
        <v>01</v>
      </c>
      <c r="D217" s="19">
        <v>104.91</v>
      </c>
      <c r="E217" s="25">
        <f t="shared" si="24"/>
        <v>6679.00645975029</v>
      </c>
      <c r="F217" s="21">
        <v>700694.567692403</v>
      </c>
      <c r="G217" s="26">
        <v>85.85</v>
      </c>
      <c r="H217" s="27">
        <f t="shared" si="25"/>
        <v>8161.84703194412</v>
      </c>
      <c r="I217" s="35">
        <f t="shared" si="26"/>
        <v>700694.567692403</v>
      </c>
      <c r="J217" s="17"/>
      <c r="K217" s="29">
        <v>3</v>
      </c>
      <c r="L217" s="30"/>
      <c r="M217" s="28">
        <v>303</v>
      </c>
      <c r="N217" s="30" t="str">
        <f t="shared" si="27"/>
        <v>03</v>
      </c>
      <c r="O217" s="36"/>
      <c r="P217" s="36"/>
      <c r="Q217" s="30"/>
      <c r="R217" s="30"/>
      <c r="S217" s="30"/>
    </row>
    <row r="218" ht="18.75" customHeight="1" spans="1:19">
      <c r="A218" s="10">
        <f t="shared" si="21"/>
        <v>28</v>
      </c>
      <c r="B218" s="17"/>
      <c r="C218" s="24" t="str">
        <f t="shared" si="22"/>
        <v>02</v>
      </c>
      <c r="D218" s="19">
        <v>105.36</v>
      </c>
      <c r="E218" s="25">
        <f t="shared" si="24"/>
        <v>6724.84465106685</v>
      </c>
      <c r="F218" s="21">
        <v>708529.632436403</v>
      </c>
      <c r="G218" s="26">
        <v>86.22</v>
      </c>
      <c r="H218" s="27">
        <f t="shared" si="25"/>
        <v>8217.69464667598</v>
      </c>
      <c r="I218" s="35">
        <f t="shared" si="26"/>
        <v>708529.632436403</v>
      </c>
      <c r="J218" s="10"/>
      <c r="K218" s="29">
        <v>4</v>
      </c>
      <c r="L218" s="30"/>
      <c r="M218" s="28">
        <f>M215+100</f>
        <v>401</v>
      </c>
      <c r="N218" s="30" t="str">
        <f t="shared" si="27"/>
        <v>01</v>
      </c>
      <c r="O218" s="36"/>
      <c r="P218" s="36"/>
      <c r="Q218" s="30"/>
      <c r="R218" s="30"/>
      <c r="S218" s="30"/>
    </row>
    <row r="219" ht="18.75" customHeight="1" spans="1:19">
      <c r="A219" s="10">
        <f t="shared" si="21"/>
        <v>28</v>
      </c>
      <c r="B219" s="17"/>
      <c r="C219" s="24">
        <f t="shared" si="22"/>
        <v>3</v>
      </c>
      <c r="D219" s="19">
        <v>105.93</v>
      </c>
      <c r="E219" s="25">
        <f t="shared" si="24"/>
        <v>6971.60691432099</v>
      </c>
      <c r="F219" s="21">
        <v>738502.320434022</v>
      </c>
      <c r="G219" s="26">
        <v>86.68</v>
      </c>
      <c r="H219" s="27">
        <f t="shared" si="25"/>
        <v>8519.86987118161</v>
      </c>
      <c r="I219" s="35">
        <f t="shared" si="26"/>
        <v>738502.320434022</v>
      </c>
      <c r="J219" s="10"/>
      <c r="K219" s="29">
        <v>5</v>
      </c>
      <c r="L219" s="30"/>
      <c r="M219" s="28">
        <f>M216+100</f>
        <v>402</v>
      </c>
      <c r="N219" s="30" t="str">
        <f t="shared" si="27"/>
        <v>02</v>
      </c>
      <c r="O219" s="36"/>
      <c r="P219" s="36"/>
      <c r="Q219" s="30"/>
      <c r="R219" s="30"/>
      <c r="S219" s="30"/>
    </row>
    <row r="220" ht="18.75" customHeight="1" spans="1:19">
      <c r="A220" s="10">
        <f t="shared" si="21"/>
        <v>28</v>
      </c>
      <c r="B220" s="17"/>
      <c r="C220" s="24">
        <f t="shared" si="22"/>
        <v>5</v>
      </c>
      <c r="D220" s="19">
        <v>105.93</v>
      </c>
      <c r="E220" s="25">
        <f t="shared" si="24"/>
        <v>6921.94887372805</v>
      </c>
      <c r="F220" s="21">
        <v>733242.044194012</v>
      </c>
      <c r="G220" s="26">
        <v>86.68</v>
      </c>
      <c r="H220" s="27">
        <f t="shared" si="25"/>
        <v>8459.18371243668</v>
      </c>
      <c r="I220" s="35">
        <f t="shared" si="26"/>
        <v>733242.044194012</v>
      </c>
      <c r="J220" s="10"/>
      <c r="K220" s="29">
        <v>6</v>
      </c>
      <c r="L220" s="30"/>
      <c r="M220" s="28">
        <f>M217+100</f>
        <v>403</v>
      </c>
      <c r="N220" s="30" t="str">
        <f t="shared" si="27"/>
        <v>03</v>
      </c>
      <c r="O220" s="36"/>
      <c r="P220" s="36"/>
      <c r="Q220" s="30"/>
      <c r="R220" s="30"/>
      <c r="S220" s="30"/>
    </row>
    <row r="221" ht="18.75" customHeight="1" spans="1:19">
      <c r="A221" s="10">
        <f t="shared" si="21"/>
        <v>29</v>
      </c>
      <c r="B221" s="17"/>
      <c r="C221" s="24" t="str">
        <f t="shared" si="22"/>
        <v>01</v>
      </c>
      <c r="D221" s="19">
        <v>75.76</v>
      </c>
      <c r="E221" s="25">
        <f t="shared" si="24"/>
        <v>6449.81550316749</v>
      </c>
      <c r="F221" s="21">
        <v>488638.022519969</v>
      </c>
      <c r="G221" s="26">
        <v>61.99</v>
      </c>
      <c r="H221" s="27">
        <f t="shared" si="25"/>
        <v>7882.5298035162</v>
      </c>
      <c r="I221" s="35">
        <f t="shared" si="26"/>
        <v>488638.022519969</v>
      </c>
      <c r="J221" s="17"/>
      <c r="K221" s="29">
        <v>3</v>
      </c>
      <c r="L221" s="30"/>
      <c r="M221" s="28">
        <v>303</v>
      </c>
      <c r="N221" s="30" t="str">
        <f t="shared" si="27"/>
        <v>03</v>
      </c>
      <c r="O221" s="36"/>
      <c r="P221" s="36"/>
      <c r="Q221" s="30"/>
      <c r="R221" s="30"/>
      <c r="S221" s="30"/>
    </row>
    <row r="222" ht="18.75" customHeight="1" spans="1:19">
      <c r="A222" s="10">
        <f t="shared" si="21"/>
        <v>29</v>
      </c>
      <c r="B222" s="17"/>
      <c r="C222" s="24" t="str">
        <f t="shared" si="22"/>
        <v>02</v>
      </c>
      <c r="D222" s="19">
        <v>76.21</v>
      </c>
      <c r="E222" s="25">
        <f t="shared" si="24"/>
        <v>6495.65369448406</v>
      </c>
      <c r="F222" s="21">
        <v>495033.76805663</v>
      </c>
      <c r="G222" s="26">
        <v>62.36</v>
      </c>
      <c r="H222" s="27">
        <f t="shared" si="25"/>
        <v>7938.32213047835</v>
      </c>
      <c r="I222" s="35">
        <f t="shared" si="26"/>
        <v>495033.76805663</v>
      </c>
      <c r="J222" s="10"/>
      <c r="K222" s="29">
        <v>4</v>
      </c>
      <c r="L222" s="30"/>
      <c r="M222" s="28">
        <f>M219+100</f>
        <v>502</v>
      </c>
      <c r="N222" s="30" t="str">
        <f t="shared" si="27"/>
        <v>02</v>
      </c>
      <c r="O222" s="36"/>
      <c r="P222" s="36"/>
      <c r="Q222" s="30"/>
      <c r="R222" s="30"/>
      <c r="S222" s="30"/>
    </row>
    <row r="223" ht="18.75" customHeight="1" spans="1:19">
      <c r="A223" s="10">
        <f t="shared" si="21"/>
        <v>29</v>
      </c>
      <c r="B223" s="17"/>
      <c r="C223" s="24">
        <f t="shared" si="22"/>
        <v>3</v>
      </c>
      <c r="D223" s="19">
        <v>77.17</v>
      </c>
      <c r="E223" s="25">
        <f t="shared" si="24"/>
        <v>6742.41595773819</v>
      </c>
      <c r="F223" s="21">
        <v>520312.239458656</v>
      </c>
      <c r="G223" s="26">
        <v>63.15</v>
      </c>
      <c r="H223" s="27">
        <f t="shared" si="25"/>
        <v>8239.30703814182</v>
      </c>
      <c r="I223" s="35">
        <f t="shared" si="26"/>
        <v>520312.239458656</v>
      </c>
      <c r="J223" s="10"/>
      <c r="K223" s="29">
        <v>5</v>
      </c>
      <c r="L223" s="30"/>
      <c r="M223" s="28">
        <f>M220+100</f>
        <v>503</v>
      </c>
      <c r="N223" s="30" t="str">
        <f t="shared" si="27"/>
        <v>03</v>
      </c>
      <c r="O223" s="36"/>
      <c r="P223" s="36"/>
      <c r="Q223" s="30"/>
      <c r="R223" s="30"/>
      <c r="S223" s="30"/>
    </row>
    <row r="224" ht="18.75" customHeight="1" spans="1:19">
      <c r="A224" s="10">
        <f t="shared" si="21"/>
        <v>29</v>
      </c>
      <c r="B224" s="17"/>
      <c r="C224" s="24">
        <f t="shared" si="22"/>
        <v>5</v>
      </c>
      <c r="D224" s="19">
        <v>77.17</v>
      </c>
      <c r="E224" s="25">
        <f t="shared" si="24"/>
        <v>6692.75791714525</v>
      </c>
      <c r="F224" s="21">
        <v>516480.128466099</v>
      </c>
      <c r="G224" s="26">
        <v>63.15</v>
      </c>
      <c r="H224" s="27">
        <f t="shared" si="25"/>
        <v>8178.62436209183</v>
      </c>
      <c r="I224" s="35">
        <f t="shared" si="26"/>
        <v>516480.128466099</v>
      </c>
      <c r="J224" s="10"/>
      <c r="K224" s="29">
        <v>6</v>
      </c>
      <c r="L224" s="30"/>
      <c r="M224" s="28">
        <f>M221+100</f>
        <v>403</v>
      </c>
      <c r="N224" s="30" t="str">
        <f t="shared" si="27"/>
        <v>03</v>
      </c>
      <c r="O224" s="36"/>
      <c r="P224" s="36"/>
      <c r="Q224" s="30"/>
      <c r="R224" s="30"/>
      <c r="S224" s="30"/>
    </row>
    <row r="225" ht="28.5" customHeight="1" spans="1:19">
      <c r="A225" s="37" t="s">
        <v>17</v>
      </c>
      <c r="B225" s="37"/>
      <c r="C225" s="37"/>
      <c r="D225" s="38">
        <f>SUM(D5:D224)</f>
        <v>23629.68</v>
      </c>
      <c r="E225" s="25">
        <f t="shared" si="24"/>
        <v>6800</v>
      </c>
      <c r="F225" s="35">
        <f>SUM(F5:F224)</f>
        <v>160681824</v>
      </c>
      <c r="G225" s="38">
        <f>SUM(G5:G224)</f>
        <v>19491.03</v>
      </c>
      <c r="H225" s="25">
        <f t="shared" si="25"/>
        <v>8243.88572589546</v>
      </c>
      <c r="I225" s="35">
        <f>SUM(I5:I224)</f>
        <v>160681824</v>
      </c>
      <c r="J225" s="42"/>
      <c r="K225" s="29"/>
      <c r="L225" s="30"/>
      <c r="M225" s="30"/>
      <c r="N225" s="30"/>
      <c r="O225" s="30"/>
      <c r="P225" s="30"/>
      <c r="Q225" s="30"/>
      <c r="R225" s="30"/>
      <c r="S225" s="30"/>
    </row>
    <row r="226" customHeight="1" spans="1:39">
      <c r="A226" s="39"/>
      <c r="B226" s="39"/>
      <c r="C226" s="39"/>
      <c r="D226" s="39"/>
      <c r="E226" s="40"/>
      <c r="F226" s="39"/>
      <c r="G226" s="39"/>
      <c r="H226" s="39"/>
      <c r="I226" s="39"/>
      <c r="J226" s="39"/>
      <c r="K226" s="43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customHeight="1" spans="1:39">
      <c r="A227" s="39"/>
      <c r="B227" s="39"/>
      <c r="C227" s="39"/>
      <c r="D227" s="39"/>
      <c r="E227" s="40"/>
      <c r="F227" s="41"/>
      <c r="G227" s="39"/>
      <c r="H227" s="39"/>
      <c r="I227" s="39"/>
      <c r="J227" s="39"/>
      <c r="K227" s="43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customHeight="1" spans="1:39">
      <c r="A228" s="39"/>
      <c r="B228" s="39"/>
      <c r="C228" s="39"/>
      <c r="D228" s="39"/>
      <c r="E228" s="40"/>
      <c r="F228" s="39"/>
      <c r="G228" s="39"/>
      <c r="H228" s="39"/>
      <c r="I228" s="39"/>
      <c r="J228" s="39"/>
      <c r="K228" s="43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customHeight="1" spans="1:39">
      <c r="A229" s="39"/>
      <c r="B229" s="39"/>
      <c r="C229" s="39"/>
      <c r="D229" s="39"/>
      <c r="E229" s="40"/>
      <c r="F229" s="39"/>
      <c r="G229" s="39"/>
      <c r="H229" s="39"/>
      <c r="I229" s="39"/>
      <c r="J229" s="39"/>
      <c r="K229" s="43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customHeight="1" spans="1:39">
      <c r="A230" s="39"/>
      <c r="B230" s="39"/>
      <c r="C230" s="39"/>
      <c r="D230" s="39"/>
      <c r="E230" s="40"/>
      <c r="F230" s="39"/>
      <c r="G230" s="39"/>
      <c r="H230" s="39"/>
      <c r="I230" s="39"/>
      <c r="J230" s="39"/>
      <c r="K230" s="43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customHeight="1" spans="1:39">
      <c r="A231" s="39"/>
      <c r="B231" s="39"/>
      <c r="C231" s="39"/>
      <c r="D231" s="39"/>
      <c r="E231" s="40"/>
      <c r="F231" s="39"/>
      <c r="G231" s="39"/>
      <c r="H231" s="39"/>
      <c r="I231" s="39"/>
      <c r="J231" s="39"/>
      <c r="K231" s="43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customHeight="1" spans="1:39">
      <c r="A232" s="39"/>
      <c r="B232" s="39"/>
      <c r="C232" s="39"/>
      <c r="D232" s="39"/>
      <c r="E232" s="40"/>
      <c r="F232" s="39"/>
      <c r="G232" s="39"/>
      <c r="H232" s="39"/>
      <c r="I232" s="39"/>
      <c r="J232" s="39"/>
      <c r="K232" s="43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customHeight="1" spans="1:39">
      <c r="A233" s="39"/>
      <c r="B233" s="39"/>
      <c r="C233" s="39"/>
      <c r="D233" s="39"/>
      <c r="E233" s="40"/>
      <c r="F233" s="39"/>
      <c r="G233" s="39"/>
      <c r="H233" s="39"/>
      <c r="I233" s="39"/>
      <c r="J233" s="39"/>
      <c r="K233" s="43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customHeight="1" spans="1:39">
      <c r="A234" s="39"/>
      <c r="B234" s="39"/>
      <c r="C234" s="39"/>
      <c r="D234" s="39"/>
      <c r="E234" s="40"/>
      <c r="F234" s="39"/>
      <c r="G234" s="39"/>
      <c r="H234" s="39"/>
      <c r="I234" s="39"/>
      <c r="J234" s="39"/>
      <c r="K234" s="43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customHeight="1" spans="1:39">
      <c r="A235" s="39"/>
      <c r="B235" s="39"/>
      <c r="C235" s="39"/>
      <c r="D235" s="39"/>
      <c r="E235" s="40"/>
      <c r="F235" s="39"/>
      <c r="G235" s="39"/>
      <c r="H235" s="39"/>
      <c r="I235" s="39"/>
      <c r="J235" s="39"/>
      <c r="K235" s="43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customHeight="1" spans="1:39">
      <c r="A236" s="39"/>
      <c r="B236" s="39"/>
      <c r="C236" s="39"/>
      <c r="D236" s="39"/>
      <c r="E236" s="40"/>
      <c r="F236" s="39"/>
      <c r="G236" s="39"/>
      <c r="H236" s="39"/>
      <c r="I236" s="39"/>
      <c r="J236" s="39"/>
      <c r="K236" s="43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customHeight="1" spans="1:39">
      <c r="A237" s="39"/>
      <c r="B237" s="39"/>
      <c r="C237" s="39"/>
      <c r="D237" s="39"/>
      <c r="E237" s="40"/>
      <c r="F237" s="39"/>
      <c r="G237" s="39"/>
      <c r="H237" s="39"/>
      <c r="I237" s="39"/>
      <c r="J237" s="39"/>
      <c r="K237" s="43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customHeight="1" spans="1:39">
      <c r="A238" s="39"/>
      <c r="B238" s="39"/>
      <c r="C238" s="39"/>
      <c r="D238" s="39"/>
      <c r="E238" s="40"/>
      <c r="F238" s="39"/>
      <c r="G238" s="39"/>
      <c r="H238" s="39"/>
      <c r="I238" s="39"/>
      <c r="J238" s="39"/>
      <c r="K238" s="43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customHeight="1" spans="1:39">
      <c r="A239" s="39"/>
      <c r="B239" s="39"/>
      <c r="C239" s="39"/>
      <c r="D239" s="39"/>
      <c r="E239" s="40"/>
      <c r="F239" s="39"/>
      <c r="G239" s="39"/>
      <c r="H239" s="39"/>
      <c r="I239" s="39"/>
      <c r="J239" s="39"/>
      <c r="K239" s="43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customHeight="1" spans="1:39">
      <c r="A240" s="39"/>
      <c r="B240" s="39"/>
      <c r="C240" s="39"/>
      <c r="D240" s="39"/>
      <c r="E240" s="40"/>
      <c r="F240" s="39"/>
      <c r="G240" s="39"/>
      <c r="H240" s="39"/>
      <c r="I240" s="39"/>
      <c r="J240" s="39"/>
      <c r="K240" s="43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customHeight="1" spans="1:39">
      <c r="A241" s="39"/>
      <c r="B241" s="39"/>
      <c r="C241" s="39"/>
      <c r="D241" s="39"/>
      <c r="E241" s="40"/>
      <c r="F241" s="39"/>
      <c r="G241" s="39"/>
      <c r="H241" s="39"/>
      <c r="I241" s="39"/>
      <c r="J241" s="39"/>
      <c r="K241" s="43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customHeight="1" spans="1:39">
      <c r="A242" s="39"/>
      <c r="B242" s="39"/>
      <c r="C242" s="39"/>
      <c r="D242" s="39"/>
      <c r="E242" s="40"/>
      <c r="F242" s="39"/>
      <c r="G242" s="39"/>
      <c r="H242" s="39"/>
      <c r="I242" s="39"/>
      <c r="J242" s="39"/>
      <c r="K242" s="43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customHeight="1" spans="1:39">
      <c r="A243" s="39"/>
      <c r="B243" s="39"/>
      <c r="C243" s="39"/>
      <c r="D243" s="39"/>
      <c r="E243" s="40"/>
      <c r="F243" s="39"/>
      <c r="G243" s="39"/>
      <c r="H243" s="39"/>
      <c r="I243" s="39"/>
      <c r="J243" s="39"/>
      <c r="K243" s="43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customHeight="1" spans="1:39">
      <c r="A244" s="39"/>
      <c r="B244" s="39"/>
      <c r="C244" s="39"/>
      <c r="D244" s="39"/>
      <c r="E244" s="40"/>
      <c r="F244" s="39"/>
      <c r="G244" s="39"/>
      <c r="H244" s="39"/>
      <c r="I244" s="39"/>
      <c r="J244" s="39"/>
      <c r="K244" s="43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customHeight="1" spans="1:39">
      <c r="A245" s="39"/>
      <c r="B245" s="39"/>
      <c r="C245" s="39"/>
      <c r="D245" s="39"/>
      <c r="E245" s="40"/>
      <c r="F245" s="39"/>
      <c r="G245" s="39"/>
      <c r="H245" s="39"/>
      <c r="I245" s="39"/>
      <c r="J245" s="39"/>
      <c r="K245" s="43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customHeight="1" spans="1:39">
      <c r="A246" s="39"/>
      <c r="B246" s="39"/>
      <c r="C246" s="39"/>
      <c r="D246" s="39"/>
      <c r="E246" s="40"/>
      <c r="F246" s="39"/>
      <c r="G246" s="39"/>
      <c r="H246" s="39"/>
      <c r="I246" s="39"/>
      <c r="J246" s="39"/>
      <c r="K246" s="43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customHeight="1" spans="1:39">
      <c r="A247" s="39"/>
      <c r="B247" s="39"/>
      <c r="C247" s="39"/>
      <c r="D247" s="39"/>
      <c r="E247" s="40"/>
      <c r="F247" s="39"/>
      <c r="G247" s="39"/>
      <c r="H247" s="39"/>
      <c r="I247" s="39"/>
      <c r="J247" s="39"/>
      <c r="K247" s="43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customHeight="1" spans="1:39">
      <c r="A248" s="39"/>
      <c r="B248" s="39"/>
      <c r="C248" s="39"/>
      <c r="D248" s="39"/>
      <c r="E248" s="40"/>
      <c r="F248" s="39"/>
      <c r="G248" s="39"/>
      <c r="H248" s="39"/>
      <c r="I248" s="39"/>
      <c r="J248" s="39"/>
      <c r="K248" s="43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customHeight="1" spans="1:39">
      <c r="A249" s="39"/>
      <c r="B249" s="39"/>
      <c r="C249" s="39"/>
      <c r="D249" s="39"/>
      <c r="E249" s="40"/>
      <c r="F249" s="39"/>
      <c r="G249" s="39"/>
      <c r="H249" s="39"/>
      <c r="I249" s="39"/>
      <c r="J249" s="39"/>
      <c r="K249" s="43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customHeight="1" spans="1:39">
      <c r="A250" s="39"/>
      <c r="B250" s="39"/>
      <c r="C250" s="39"/>
      <c r="D250" s="39"/>
      <c r="E250" s="40"/>
      <c r="F250" s="39"/>
      <c r="G250" s="39"/>
      <c r="H250" s="39"/>
      <c r="I250" s="39"/>
      <c r="J250" s="39"/>
      <c r="K250" s="43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customHeight="1" spans="1:39">
      <c r="A251" s="39"/>
      <c r="B251" s="39"/>
      <c r="C251" s="39"/>
      <c r="D251" s="39"/>
      <c r="E251" s="40"/>
      <c r="F251" s="39"/>
      <c r="G251" s="39"/>
      <c r="H251" s="39"/>
      <c r="I251" s="39"/>
      <c r="J251" s="39"/>
      <c r="K251" s="43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customHeight="1" spans="1:39">
      <c r="A252" s="39"/>
      <c r="B252" s="39"/>
      <c r="C252" s="39"/>
      <c r="D252" s="39"/>
      <c r="E252" s="40"/>
      <c r="F252" s="39"/>
      <c r="G252" s="39"/>
      <c r="H252" s="39"/>
      <c r="I252" s="39"/>
      <c r="J252" s="39"/>
      <c r="K252" s="43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customHeight="1" spans="1:39">
      <c r="A253" s="39"/>
      <c r="B253" s="39"/>
      <c r="C253" s="39"/>
      <c r="D253" s="39"/>
      <c r="E253" s="40"/>
      <c r="F253" s="39"/>
      <c r="G253" s="39"/>
      <c r="H253" s="39"/>
      <c r="I253" s="39"/>
      <c r="J253" s="39"/>
      <c r="K253" s="43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customHeight="1" spans="1:39">
      <c r="A254" s="39"/>
      <c r="B254" s="39"/>
      <c r="C254" s="39"/>
      <c r="D254" s="39"/>
      <c r="E254" s="40"/>
      <c r="F254" s="39"/>
      <c r="G254" s="39"/>
      <c r="H254" s="39"/>
      <c r="I254" s="39"/>
      <c r="J254" s="39"/>
      <c r="K254" s="43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customHeight="1" spans="1:39">
      <c r="A255" s="39"/>
      <c r="B255" s="39"/>
      <c r="C255" s="39"/>
      <c r="D255" s="39"/>
      <c r="E255" s="40"/>
      <c r="F255" s="39"/>
      <c r="G255" s="39"/>
      <c r="H255" s="39"/>
      <c r="I255" s="39"/>
      <c r="J255" s="39"/>
      <c r="K255" s="43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customHeight="1" spans="1:39">
      <c r="A256" s="39"/>
      <c r="B256" s="39"/>
      <c r="C256" s="39"/>
      <c r="D256" s="39"/>
      <c r="E256" s="40"/>
      <c r="F256" s="39"/>
      <c r="G256" s="39"/>
      <c r="H256" s="39"/>
      <c r="I256" s="39"/>
      <c r="J256" s="39"/>
      <c r="K256" s="43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customHeight="1" spans="1:39">
      <c r="A257" s="39"/>
      <c r="B257" s="39"/>
      <c r="C257" s="39"/>
      <c r="D257" s="39"/>
      <c r="E257" s="40"/>
      <c r="F257" s="39"/>
      <c r="G257" s="39"/>
      <c r="H257" s="39"/>
      <c r="I257" s="39"/>
      <c r="J257" s="39"/>
      <c r="K257" s="43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customHeight="1" spans="1:39">
      <c r="A258" s="39"/>
      <c r="B258" s="39"/>
      <c r="C258" s="39"/>
      <c r="D258" s="39"/>
      <c r="E258" s="40"/>
      <c r="F258" s="39"/>
      <c r="G258" s="39"/>
      <c r="H258" s="39"/>
      <c r="I258" s="39"/>
      <c r="J258" s="39"/>
      <c r="K258" s="43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customHeight="1" spans="1:39">
      <c r="A259" s="39"/>
      <c r="B259" s="39"/>
      <c r="C259" s="39"/>
      <c r="D259" s="39"/>
      <c r="E259" s="40"/>
      <c r="F259" s="39"/>
      <c r="G259" s="39"/>
      <c r="H259" s="39"/>
      <c r="I259" s="39"/>
      <c r="J259" s="39"/>
      <c r="K259" s="43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customHeight="1" spans="1:39">
      <c r="A260" s="39"/>
      <c r="B260" s="39"/>
      <c r="C260" s="39"/>
      <c r="D260" s="39"/>
      <c r="E260" s="40"/>
      <c r="F260" s="39"/>
      <c r="G260" s="39"/>
      <c r="H260" s="39"/>
      <c r="I260" s="39"/>
      <c r="J260" s="39"/>
      <c r="K260" s="43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customHeight="1" spans="1:39">
      <c r="A261" s="39"/>
      <c r="B261" s="39"/>
      <c r="C261" s="39"/>
      <c r="D261" s="39"/>
      <c r="E261" s="40"/>
      <c r="F261" s="39"/>
      <c r="G261" s="39"/>
      <c r="H261" s="39"/>
      <c r="I261" s="39"/>
      <c r="J261" s="39"/>
      <c r="K261" s="43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customHeight="1" spans="1:39">
      <c r="A262" s="39"/>
      <c r="B262" s="39"/>
      <c r="C262" s="39"/>
      <c r="D262" s="39"/>
      <c r="E262" s="40"/>
      <c r="F262" s="39"/>
      <c r="G262" s="39"/>
      <c r="H262" s="39"/>
      <c r="I262" s="39"/>
      <c r="J262" s="39"/>
      <c r="K262" s="43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customHeight="1" spans="1:39">
      <c r="A263" s="39"/>
      <c r="B263" s="39"/>
      <c r="C263" s="39"/>
      <c r="D263" s="39"/>
      <c r="E263" s="40"/>
      <c r="F263" s="39"/>
      <c r="G263" s="39"/>
      <c r="H263" s="39"/>
      <c r="I263" s="39"/>
      <c r="J263" s="39"/>
      <c r="K263" s="43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customHeight="1" spans="1:39">
      <c r="A264" s="39"/>
      <c r="B264" s="39"/>
      <c r="C264" s="39"/>
      <c r="D264" s="39"/>
      <c r="E264" s="40"/>
      <c r="F264" s="39"/>
      <c r="G264" s="39"/>
      <c r="H264" s="39"/>
      <c r="I264" s="39"/>
      <c r="J264" s="39"/>
      <c r="K264" s="43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customHeight="1" spans="1:39">
      <c r="A265" s="39"/>
      <c r="B265" s="39"/>
      <c r="C265" s="39"/>
      <c r="D265" s="39"/>
      <c r="E265" s="40"/>
      <c r="F265" s="39"/>
      <c r="G265" s="39"/>
      <c r="H265" s="39"/>
      <c r="I265" s="39"/>
      <c r="J265" s="39"/>
      <c r="K265" s="43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customHeight="1" spans="1:39">
      <c r="A266" s="39"/>
      <c r="B266" s="39"/>
      <c r="C266" s="39"/>
      <c r="D266" s="39"/>
      <c r="E266" s="40"/>
      <c r="F266" s="39"/>
      <c r="G266" s="39"/>
      <c r="H266" s="39"/>
      <c r="I266" s="39"/>
      <c r="J266" s="39"/>
      <c r="K266" s="43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customHeight="1" spans="1:39">
      <c r="A267" s="39"/>
      <c r="B267" s="39"/>
      <c r="C267" s="39"/>
      <c r="D267" s="39"/>
      <c r="E267" s="40"/>
      <c r="F267" s="39"/>
      <c r="G267" s="39"/>
      <c r="H267" s="39"/>
      <c r="I267" s="39"/>
      <c r="J267" s="39"/>
      <c r="K267" s="43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customHeight="1" spans="1:39">
      <c r="A268" s="39"/>
      <c r="B268" s="39"/>
      <c r="C268" s="39"/>
      <c r="D268" s="39"/>
      <c r="E268" s="40"/>
      <c r="F268" s="39"/>
      <c r="G268" s="39"/>
      <c r="H268" s="39"/>
      <c r="I268" s="39"/>
      <c r="J268" s="39"/>
      <c r="K268" s="43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customHeight="1" spans="1:39">
      <c r="A269" s="39"/>
      <c r="B269" s="39"/>
      <c r="C269" s="39"/>
      <c r="D269" s="39"/>
      <c r="E269" s="40"/>
      <c r="F269" s="39"/>
      <c r="G269" s="39"/>
      <c r="H269" s="39"/>
      <c r="I269" s="39"/>
      <c r="J269" s="39"/>
      <c r="K269" s="43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customHeight="1" spans="1:39">
      <c r="A270" s="39"/>
      <c r="B270" s="39"/>
      <c r="C270" s="39"/>
      <c r="D270" s="39"/>
      <c r="E270" s="40"/>
      <c r="F270" s="39"/>
      <c r="G270" s="39"/>
      <c r="H270" s="39"/>
      <c r="I270" s="39"/>
      <c r="J270" s="39"/>
      <c r="K270" s="43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customHeight="1" spans="1:39">
      <c r="A271" s="39"/>
      <c r="B271" s="39"/>
      <c r="C271" s="39"/>
      <c r="D271" s="39"/>
      <c r="E271" s="40"/>
      <c r="F271" s="39"/>
      <c r="G271" s="39"/>
      <c r="H271" s="39"/>
      <c r="I271" s="39"/>
      <c r="J271" s="39"/>
      <c r="K271" s="43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customHeight="1" spans="1:39">
      <c r="A272" s="39"/>
      <c r="B272" s="39"/>
      <c r="C272" s="39"/>
      <c r="D272" s="39"/>
      <c r="E272" s="40"/>
      <c r="F272" s="39"/>
      <c r="G272" s="39"/>
      <c r="H272" s="39"/>
      <c r="I272" s="39"/>
      <c r="J272" s="39"/>
      <c r="K272" s="43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customHeight="1" spans="1:39">
      <c r="A273" s="39"/>
      <c r="B273" s="39"/>
      <c r="C273" s="39"/>
      <c r="D273" s="39"/>
      <c r="E273" s="40"/>
      <c r="F273" s="39"/>
      <c r="G273" s="39"/>
      <c r="H273" s="39"/>
      <c r="I273" s="39"/>
      <c r="J273" s="39"/>
      <c r="K273" s="43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customHeight="1" spans="1:39">
      <c r="A274" s="39"/>
      <c r="B274" s="39"/>
      <c r="C274" s="39"/>
      <c r="D274" s="39"/>
      <c r="E274" s="40"/>
      <c r="F274" s="39"/>
      <c r="G274" s="39"/>
      <c r="H274" s="39"/>
      <c r="I274" s="39"/>
      <c r="J274" s="39"/>
      <c r="K274" s="43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customHeight="1" spans="1:39">
      <c r="A275" s="39"/>
      <c r="B275" s="39"/>
      <c r="C275" s="39"/>
      <c r="D275" s="39"/>
      <c r="E275" s="40"/>
      <c r="F275" s="39"/>
      <c r="G275" s="39"/>
      <c r="H275" s="39"/>
      <c r="I275" s="39"/>
      <c r="J275" s="39"/>
      <c r="K275" s="43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customHeight="1" spans="1:39">
      <c r="A276" s="39"/>
      <c r="B276" s="39"/>
      <c r="C276" s="39"/>
      <c r="D276" s="39"/>
      <c r="E276" s="40"/>
      <c r="F276" s="39"/>
      <c r="G276" s="39"/>
      <c r="H276" s="39"/>
      <c r="I276" s="39"/>
      <c r="J276" s="39"/>
      <c r="K276" s="43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customHeight="1" spans="1:39">
      <c r="A277" s="39"/>
      <c r="B277" s="39"/>
      <c r="C277" s="39"/>
      <c r="D277" s="39"/>
      <c r="E277" s="40"/>
      <c r="F277" s="39"/>
      <c r="G277" s="39"/>
      <c r="H277" s="39"/>
      <c r="I277" s="39"/>
      <c r="J277" s="39"/>
      <c r="K277" s="43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customHeight="1" spans="1:39">
      <c r="A278" s="39"/>
      <c r="B278" s="39"/>
      <c r="C278" s="39"/>
      <c r="D278" s="39"/>
      <c r="E278" s="40"/>
      <c r="F278" s="39"/>
      <c r="G278" s="39"/>
      <c r="H278" s="39"/>
      <c r="I278" s="39"/>
      <c r="J278" s="39"/>
      <c r="K278" s="43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customHeight="1" spans="1:39">
      <c r="A279" s="39"/>
      <c r="B279" s="39"/>
      <c r="C279" s="39"/>
      <c r="D279" s="39"/>
      <c r="E279" s="40"/>
      <c r="F279" s="39"/>
      <c r="G279" s="39"/>
      <c r="H279" s="39"/>
      <c r="I279" s="39"/>
      <c r="J279" s="39"/>
      <c r="K279" s="43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customHeight="1" spans="1:39">
      <c r="A280" s="39"/>
      <c r="B280" s="39"/>
      <c r="C280" s="39"/>
      <c r="D280" s="39"/>
      <c r="E280" s="40"/>
      <c r="F280" s="39"/>
      <c r="G280" s="39"/>
      <c r="H280" s="39"/>
      <c r="I280" s="39"/>
      <c r="J280" s="39"/>
      <c r="K280" s="43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customHeight="1" spans="1:39">
      <c r="A281" s="39"/>
      <c r="B281" s="39"/>
      <c r="C281" s="39"/>
      <c r="D281" s="39"/>
      <c r="E281" s="40"/>
      <c r="F281" s="39"/>
      <c r="G281" s="39"/>
      <c r="H281" s="39"/>
      <c r="I281" s="39"/>
      <c r="J281" s="39"/>
      <c r="K281" s="43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customHeight="1" spans="1:39">
      <c r="A282" s="39"/>
      <c r="B282" s="39"/>
      <c r="C282" s="39"/>
      <c r="D282" s="39"/>
      <c r="E282" s="40"/>
      <c r="F282" s="39"/>
      <c r="G282" s="39"/>
      <c r="H282" s="39"/>
      <c r="I282" s="39"/>
      <c r="J282" s="39"/>
      <c r="K282" s="43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customHeight="1" spans="1:39">
      <c r="A283" s="39"/>
      <c r="B283" s="39"/>
      <c r="C283" s="39"/>
      <c r="D283" s="39"/>
      <c r="E283" s="40"/>
      <c r="F283" s="39"/>
      <c r="G283" s="39"/>
      <c r="H283" s="39"/>
      <c r="I283" s="39"/>
      <c r="J283" s="39"/>
      <c r="K283" s="43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customHeight="1" spans="1:39">
      <c r="A284" s="39"/>
      <c r="B284" s="39"/>
      <c r="C284" s="39"/>
      <c r="D284" s="39"/>
      <c r="E284" s="40"/>
      <c r="F284" s="39"/>
      <c r="G284" s="39"/>
      <c r="H284" s="39"/>
      <c r="I284" s="39"/>
      <c r="J284" s="39"/>
      <c r="K284" s="43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customHeight="1" spans="1:39">
      <c r="A285" s="39"/>
      <c r="B285" s="39"/>
      <c r="C285" s="39"/>
      <c r="D285" s="39"/>
      <c r="E285" s="40"/>
      <c r="F285" s="39"/>
      <c r="G285" s="39"/>
      <c r="H285" s="39"/>
      <c r="I285" s="39"/>
      <c r="J285" s="39"/>
      <c r="K285" s="43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customHeight="1" spans="1:39">
      <c r="A286" s="39"/>
      <c r="B286" s="39"/>
      <c r="C286" s="39"/>
      <c r="D286" s="39"/>
      <c r="E286" s="40"/>
      <c r="F286" s="39"/>
      <c r="G286" s="39"/>
      <c r="H286" s="39"/>
      <c r="I286" s="39"/>
      <c r="J286" s="39"/>
      <c r="K286" s="43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customHeight="1" spans="1:39">
      <c r="A287" s="39"/>
      <c r="B287" s="39"/>
      <c r="C287" s="39"/>
      <c r="D287" s="39"/>
      <c r="E287" s="40"/>
      <c r="F287" s="39"/>
      <c r="G287" s="39"/>
      <c r="H287" s="39"/>
      <c r="I287" s="39"/>
      <c r="J287" s="39"/>
      <c r="K287" s="43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customHeight="1" spans="1:39">
      <c r="A288" s="39"/>
      <c r="B288" s="39"/>
      <c r="C288" s="39"/>
      <c r="D288" s="39"/>
      <c r="E288" s="40"/>
      <c r="F288" s="39"/>
      <c r="G288" s="39"/>
      <c r="H288" s="39"/>
      <c r="I288" s="39"/>
      <c r="J288" s="39"/>
      <c r="K288" s="43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customHeight="1" spans="1:39">
      <c r="A289" s="39"/>
      <c r="B289" s="39"/>
      <c r="C289" s="39"/>
      <c r="D289" s="39"/>
      <c r="E289" s="40"/>
      <c r="F289" s="39"/>
      <c r="G289" s="39"/>
      <c r="H289" s="39"/>
      <c r="I289" s="39"/>
      <c r="J289" s="39"/>
      <c r="K289" s="43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customHeight="1" spans="1:39">
      <c r="A290" s="39"/>
      <c r="B290" s="39"/>
      <c r="C290" s="39"/>
      <c r="D290" s="39"/>
      <c r="E290" s="40"/>
      <c r="F290" s="39"/>
      <c r="G290" s="39"/>
      <c r="H290" s="39"/>
      <c r="I290" s="39"/>
      <c r="J290" s="39"/>
      <c r="K290" s="43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customHeight="1" spans="1:39">
      <c r="A291" s="39"/>
      <c r="B291" s="39"/>
      <c r="C291" s="39"/>
      <c r="D291" s="39"/>
      <c r="E291" s="40"/>
      <c r="F291" s="39"/>
      <c r="G291" s="39"/>
      <c r="H291" s="39"/>
      <c r="I291" s="39"/>
      <c r="J291" s="39"/>
      <c r="K291" s="43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customHeight="1" spans="1:39">
      <c r="A292" s="39"/>
      <c r="B292" s="39"/>
      <c r="C292" s="39"/>
      <c r="D292" s="39"/>
      <c r="E292" s="40"/>
      <c r="F292" s="39"/>
      <c r="G292" s="39"/>
      <c r="H292" s="39"/>
      <c r="I292" s="39"/>
      <c r="J292" s="39"/>
      <c r="K292" s="43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customHeight="1" spans="1:39">
      <c r="A293" s="39"/>
      <c r="B293" s="39"/>
      <c r="C293" s="39"/>
      <c r="D293" s="39"/>
      <c r="E293" s="40"/>
      <c r="F293" s="39"/>
      <c r="G293" s="39"/>
      <c r="H293" s="39"/>
      <c r="I293" s="39"/>
      <c r="J293" s="39"/>
      <c r="K293" s="43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customHeight="1" spans="1:39">
      <c r="A294" s="39"/>
      <c r="B294" s="39"/>
      <c r="C294" s="39"/>
      <c r="D294" s="39"/>
      <c r="E294" s="40"/>
      <c r="F294" s="39"/>
      <c r="G294" s="39"/>
      <c r="H294" s="39"/>
      <c r="I294" s="39"/>
      <c r="J294" s="39"/>
      <c r="K294" s="43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customHeight="1" spans="1:39">
      <c r="A295" s="39"/>
      <c r="B295" s="39"/>
      <c r="C295" s="39"/>
      <c r="D295" s="39"/>
      <c r="E295" s="40"/>
      <c r="F295" s="39"/>
      <c r="G295" s="39"/>
      <c r="H295" s="39"/>
      <c r="I295" s="39"/>
      <c r="J295" s="39"/>
      <c r="K295" s="43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customHeight="1" spans="1:39">
      <c r="A296" s="39"/>
      <c r="B296" s="39"/>
      <c r="C296" s="39"/>
      <c r="D296" s="39"/>
      <c r="E296" s="40"/>
      <c r="F296" s="39"/>
      <c r="G296" s="39"/>
      <c r="H296" s="39"/>
      <c r="I296" s="39"/>
      <c r="J296" s="39"/>
      <c r="K296" s="43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customHeight="1" spans="1:39">
      <c r="A297" s="39"/>
      <c r="B297" s="39"/>
      <c r="C297" s="39"/>
      <c r="D297" s="39"/>
      <c r="E297" s="40"/>
      <c r="F297" s="39"/>
      <c r="G297" s="39"/>
      <c r="H297" s="39"/>
      <c r="I297" s="39"/>
      <c r="J297" s="39"/>
      <c r="K297" s="43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customHeight="1" spans="1:39">
      <c r="A298" s="39"/>
      <c r="B298" s="39"/>
      <c r="C298" s="39"/>
      <c r="D298" s="39"/>
      <c r="E298" s="40"/>
      <c r="F298" s="39"/>
      <c r="G298" s="39"/>
      <c r="H298" s="39"/>
      <c r="I298" s="39"/>
      <c r="J298" s="39"/>
      <c r="K298" s="43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customHeight="1" spans="1:39">
      <c r="A299" s="39"/>
      <c r="B299" s="39"/>
      <c r="C299" s="39"/>
      <c r="D299" s="39"/>
      <c r="E299" s="40"/>
      <c r="F299" s="39"/>
      <c r="G299" s="39"/>
      <c r="H299" s="39"/>
      <c r="I299" s="39"/>
      <c r="J299" s="39"/>
      <c r="K299" s="43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customHeight="1" spans="1:39">
      <c r="A300" s="39"/>
      <c r="B300" s="39"/>
      <c r="C300" s="39"/>
      <c r="D300" s="39"/>
      <c r="E300" s="40"/>
      <c r="F300" s="39"/>
      <c r="G300" s="39"/>
      <c r="H300" s="39"/>
      <c r="I300" s="39"/>
      <c r="J300" s="39"/>
      <c r="K300" s="43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customHeight="1" spans="1:39">
      <c r="A301" s="39"/>
      <c r="B301" s="39"/>
      <c r="C301" s="39"/>
      <c r="D301" s="39"/>
      <c r="E301" s="40"/>
      <c r="F301" s="39"/>
      <c r="G301" s="39"/>
      <c r="H301" s="39"/>
      <c r="I301" s="39"/>
      <c r="J301" s="39"/>
      <c r="K301" s="43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customHeight="1" spans="1:39">
      <c r="A302" s="39"/>
      <c r="B302" s="39"/>
      <c r="C302" s="39"/>
      <c r="D302" s="39"/>
      <c r="E302" s="40"/>
      <c r="F302" s="39"/>
      <c r="G302" s="39"/>
      <c r="H302" s="39"/>
      <c r="I302" s="39"/>
      <c r="J302" s="39"/>
      <c r="K302" s="43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customHeight="1" spans="1:39">
      <c r="A303" s="39"/>
      <c r="B303" s="39"/>
      <c r="C303" s="39"/>
      <c r="D303" s="39"/>
      <c r="E303" s="40"/>
      <c r="F303" s="39"/>
      <c r="G303" s="39"/>
      <c r="H303" s="39"/>
      <c r="I303" s="39"/>
      <c r="J303" s="39"/>
      <c r="K303" s="43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customHeight="1" spans="1:39">
      <c r="A304" s="39"/>
      <c r="B304" s="39"/>
      <c r="C304" s="39"/>
      <c r="D304" s="39"/>
      <c r="E304" s="40"/>
      <c r="F304" s="39"/>
      <c r="G304" s="39"/>
      <c r="H304" s="39"/>
      <c r="I304" s="39"/>
      <c r="J304" s="39"/>
      <c r="K304" s="43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customHeight="1" spans="1:39">
      <c r="A305" s="39"/>
      <c r="B305" s="39"/>
      <c r="C305" s="39"/>
      <c r="D305" s="39"/>
      <c r="E305" s="40"/>
      <c r="F305" s="39"/>
      <c r="G305" s="39"/>
      <c r="H305" s="39"/>
      <c r="I305" s="39"/>
      <c r="J305" s="39"/>
      <c r="K305" s="43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customHeight="1" spans="1:39">
      <c r="A306" s="39"/>
      <c r="B306" s="39"/>
      <c r="C306" s="39"/>
      <c r="D306" s="39"/>
      <c r="E306" s="40"/>
      <c r="F306" s="39"/>
      <c r="G306" s="39"/>
      <c r="H306" s="39"/>
      <c r="I306" s="39"/>
      <c r="J306" s="39"/>
      <c r="K306" s="43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customHeight="1" spans="1:39">
      <c r="A307" s="39"/>
      <c r="B307" s="39"/>
      <c r="C307" s="39"/>
      <c r="D307" s="39"/>
      <c r="E307" s="40"/>
      <c r="F307" s="39"/>
      <c r="G307" s="39"/>
      <c r="H307" s="39"/>
      <c r="I307" s="39"/>
      <c r="J307" s="39"/>
      <c r="K307" s="43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customHeight="1" spans="1:39">
      <c r="A308" s="39"/>
      <c r="B308" s="39"/>
      <c r="C308" s="39"/>
      <c r="D308" s="39"/>
      <c r="E308" s="40"/>
      <c r="F308" s="39"/>
      <c r="G308" s="39"/>
      <c r="H308" s="39"/>
      <c r="I308" s="39"/>
      <c r="J308" s="39"/>
      <c r="K308" s="43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customHeight="1" spans="1:39">
      <c r="A309" s="39"/>
      <c r="B309" s="39"/>
      <c r="C309" s="39"/>
      <c r="D309" s="39"/>
      <c r="E309" s="40"/>
      <c r="F309" s="39"/>
      <c r="G309" s="39"/>
      <c r="H309" s="39"/>
      <c r="I309" s="39"/>
      <c r="J309" s="39"/>
      <c r="K309" s="43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customHeight="1" spans="1:39">
      <c r="A310" s="39"/>
      <c r="B310" s="39"/>
      <c r="C310" s="39"/>
      <c r="D310" s="39"/>
      <c r="E310" s="40"/>
      <c r="F310" s="39"/>
      <c r="G310" s="39"/>
      <c r="H310" s="39"/>
      <c r="I310" s="39"/>
      <c r="J310" s="39"/>
      <c r="K310" s="43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customHeight="1" spans="1:39">
      <c r="A311" s="39"/>
      <c r="B311" s="39"/>
      <c r="C311" s="39"/>
      <c r="D311" s="39"/>
      <c r="E311" s="40"/>
      <c r="F311" s="39"/>
      <c r="G311" s="39"/>
      <c r="H311" s="39"/>
      <c r="I311" s="39"/>
      <c r="J311" s="39"/>
      <c r="K311" s="43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customHeight="1" spans="1:39">
      <c r="A312" s="39"/>
      <c r="B312" s="39"/>
      <c r="C312" s="39"/>
      <c r="D312" s="39"/>
      <c r="E312" s="40"/>
      <c r="F312" s="39"/>
      <c r="G312" s="39"/>
      <c r="H312" s="39"/>
      <c r="I312" s="39"/>
      <c r="J312" s="39"/>
      <c r="K312" s="43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customHeight="1" spans="1:39">
      <c r="A313" s="39"/>
      <c r="B313" s="39"/>
      <c r="C313" s="39"/>
      <c r="D313" s="39"/>
      <c r="E313" s="40"/>
      <c r="F313" s="39"/>
      <c r="G313" s="39"/>
      <c r="H313" s="39"/>
      <c r="I313" s="39"/>
      <c r="J313" s="39"/>
      <c r="K313" s="43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customHeight="1" spans="1:39">
      <c r="A314" s="39"/>
      <c r="B314" s="39"/>
      <c r="C314" s="39"/>
      <c r="D314" s="39"/>
      <c r="E314" s="40"/>
      <c r="F314" s="39"/>
      <c r="G314" s="39"/>
      <c r="H314" s="39"/>
      <c r="I314" s="39"/>
      <c r="J314" s="39"/>
      <c r="K314" s="43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customHeight="1" spans="1:39">
      <c r="A315" s="39"/>
      <c r="B315" s="39"/>
      <c r="C315" s="39"/>
      <c r="D315" s="39"/>
      <c r="E315" s="40"/>
      <c r="F315" s="39"/>
      <c r="G315" s="39"/>
      <c r="H315" s="39"/>
      <c r="I315" s="39"/>
      <c r="J315" s="39"/>
      <c r="K315" s="43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customHeight="1" spans="1:39">
      <c r="A316" s="39"/>
      <c r="B316" s="39"/>
      <c r="C316" s="39"/>
      <c r="D316" s="39"/>
      <c r="E316" s="40"/>
      <c r="F316" s="39"/>
      <c r="G316" s="39"/>
      <c r="H316" s="39"/>
      <c r="I316" s="39"/>
      <c r="J316" s="39"/>
      <c r="K316" s="43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customHeight="1" spans="1:39">
      <c r="A317" s="39"/>
      <c r="B317" s="39"/>
      <c r="C317" s="39"/>
      <c r="D317" s="39"/>
      <c r="E317" s="40"/>
      <c r="F317" s="39"/>
      <c r="G317" s="39"/>
      <c r="H317" s="39"/>
      <c r="I317" s="39"/>
      <c r="J317" s="39"/>
      <c r="K317" s="43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customHeight="1" spans="1:39">
      <c r="A318" s="39"/>
      <c r="B318" s="39"/>
      <c r="C318" s="39"/>
      <c r="D318" s="39"/>
      <c r="E318" s="40"/>
      <c r="F318" s="39"/>
      <c r="G318" s="39"/>
      <c r="H318" s="39"/>
      <c r="I318" s="39"/>
      <c r="J318" s="39"/>
      <c r="K318" s="43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customHeight="1" spans="1:39">
      <c r="A319" s="39"/>
      <c r="B319" s="39"/>
      <c r="C319" s="39"/>
      <c r="D319" s="39"/>
      <c r="E319" s="40"/>
      <c r="F319" s="39"/>
      <c r="G319" s="39"/>
      <c r="H319" s="39"/>
      <c r="I319" s="39"/>
      <c r="J319" s="39"/>
      <c r="K319" s="43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customHeight="1" spans="1:39">
      <c r="A320" s="39"/>
      <c r="B320" s="39"/>
      <c r="C320" s="39"/>
      <c r="D320" s="39"/>
      <c r="E320" s="40"/>
      <c r="F320" s="39"/>
      <c r="G320" s="39"/>
      <c r="H320" s="39"/>
      <c r="I320" s="39"/>
      <c r="J320" s="39"/>
      <c r="K320" s="43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customHeight="1" spans="1:39">
      <c r="A321" s="39"/>
      <c r="B321" s="39"/>
      <c r="C321" s="39"/>
      <c r="D321" s="39"/>
      <c r="E321" s="40"/>
      <c r="F321" s="39"/>
      <c r="G321" s="39"/>
      <c r="H321" s="39"/>
      <c r="I321" s="39"/>
      <c r="J321" s="39"/>
      <c r="K321" s="43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customHeight="1" spans="1:39">
      <c r="A322" s="39"/>
      <c r="B322" s="39"/>
      <c r="C322" s="39"/>
      <c r="D322" s="39"/>
      <c r="E322" s="40"/>
      <c r="F322" s="39"/>
      <c r="G322" s="39"/>
      <c r="H322" s="39"/>
      <c r="I322" s="39"/>
      <c r="J322" s="39"/>
      <c r="K322" s="43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customHeight="1" spans="1:39">
      <c r="A323" s="39"/>
      <c r="B323" s="39"/>
      <c r="C323" s="39"/>
      <c r="D323" s="39"/>
      <c r="E323" s="40"/>
      <c r="F323" s="39"/>
      <c r="G323" s="39"/>
      <c r="H323" s="39"/>
      <c r="I323" s="39"/>
      <c r="J323" s="39"/>
      <c r="K323" s="43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customHeight="1" spans="1:39">
      <c r="A324" s="39"/>
      <c r="B324" s="39"/>
      <c r="C324" s="39"/>
      <c r="D324" s="39"/>
      <c r="E324" s="40"/>
      <c r="F324" s="39"/>
      <c r="G324" s="39"/>
      <c r="H324" s="39"/>
      <c r="I324" s="39"/>
      <c r="J324" s="39"/>
      <c r="K324" s="43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customHeight="1" spans="1:39">
      <c r="A325" s="39"/>
      <c r="B325" s="39"/>
      <c r="C325" s="39"/>
      <c r="D325" s="39"/>
      <c r="E325" s="40"/>
      <c r="F325" s="39"/>
      <c r="G325" s="39"/>
      <c r="H325" s="39"/>
      <c r="I325" s="39"/>
      <c r="J325" s="39"/>
      <c r="K325" s="43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customHeight="1" spans="1:39">
      <c r="A326" s="39"/>
      <c r="B326" s="39"/>
      <c r="C326" s="39"/>
      <c r="D326" s="39"/>
      <c r="E326" s="40"/>
      <c r="F326" s="39"/>
      <c r="G326" s="39"/>
      <c r="H326" s="39"/>
      <c r="I326" s="39"/>
      <c r="J326" s="39"/>
      <c r="K326" s="43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customHeight="1" spans="1:39">
      <c r="A327" s="39"/>
      <c r="B327" s="39"/>
      <c r="C327" s="39"/>
      <c r="D327" s="39"/>
      <c r="E327" s="40"/>
      <c r="F327" s="39"/>
      <c r="G327" s="39"/>
      <c r="H327" s="39"/>
      <c r="I327" s="39"/>
      <c r="J327" s="39"/>
      <c r="K327" s="43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customHeight="1" spans="1:39">
      <c r="A328" s="39"/>
      <c r="B328" s="39"/>
      <c r="C328" s="39"/>
      <c r="D328" s="39"/>
      <c r="E328" s="40"/>
      <c r="F328" s="39"/>
      <c r="G328" s="39"/>
      <c r="H328" s="39"/>
      <c r="I328" s="39"/>
      <c r="J328" s="39"/>
      <c r="K328" s="43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customHeight="1" spans="1:39">
      <c r="A329" s="39"/>
      <c r="B329" s="39"/>
      <c r="C329" s="39"/>
      <c r="D329" s="39"/>
      <c r="E329" s="40"/>
      <c r="F329" s="39"/>
      <c r="G329" s="39"/>
      <c r="H329" s="39"/>
      <c r="I329" s="39"/>
      <c r="J329" s="39"/>
      <c r="K329" s="43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customHeight="1" spans="1:39">
      <c r="A330" s="39"/>
      <c r="B330" s="39"/>
      <c r="C330" s="39"/>
      <c r="D330" s="39"/>
      <c r="E330" s="40"/>
      <c r="F330" s="39"/>
      <c r="G330" s="39"/>
      <c r="H330" s="39"/>
      <c r="I330" s="39"/>
      <c r="J330" s="39"/>
      <c r="K330" s="43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customHeight="1" spans="1:39">
      <c r="A331" s="39"/>
      <c r="B331" s="39"/>
      <c r="C331" s="39"/>
      <c r="D331" s="39"/>
      <c r="E331" s="40"/>
      <c r="F331" s="39"/>
      <c r="G331" s="39"/>
      <c r="H331" s="39"/>
      <c r="I331" s="39"/>
      <c r="J331" s="39"/>
      <c r="K331" s="43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customHeight="1" spans="1:39">
      <c r="A332" s="39"/>
      <c r="B332" s="39"/>
      <c r="C332" s="39"/>
      <c r="D332" s="39"/>
      <c r="E332" s="40"/>
      <c r="F332" s="39"/>
      <c r="G332" s="39"/>
      <c r="H332" s="39"/>
      <c r="I332" s="39"/>
      <c r="J332" s="39"/>
      <c r="K332" s="43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customHeight="1" spans="1:39">
      <c r="A333" s="39"/>
      <c r="B333" s="39"/>
      <c r="C333" s="39"/>
      <c r="D333" s="39"/>
      <c r="E333" s="40"/>
      <c r="F333" s="39"/>
      <c r="G333" s="39"/>
      <c r="H333" s="39"/>
      <c r="I333" s="39"/>
      <c r="J333" s="39"/>
      <c r="K333" s="43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customHeight="1" spans="1:39">
      <c r="A334" s="39"/>
      <c r="B334" s="39"/>
      <c r="C334" s="39"/>
      <c r="D334" s="39"/>
      <c r="E334" s="40"/>
      <c r="F334" s="39"/>
      <c r="G334" s="39"/>
      <c r="H334" s="39"/>
      <c r="I334" s="39"/>
      <c r="J334" s="39"/>
      <c r="K334" s="43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customHeight="1" spans="1:39">
      <c r="A335" s="39"/>
      <c r="B335" s="39"/>
      <c r="C335" s="39"/>
      <c r="D335" s="39"/>
      <c r="E335" s="40"/>
      <c r="F335" s="39"/>
      <c r="G335" s="39"/>
      <c r="H335" s="39"/>
      <c r="I335" s="39"/>
      <c r="J335" s="39"/>
      <c r="K335" s="43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customHeight="1" spans="1:39">
      <c r="A336" s="39"/>
      <c r="B336" s="39"/>
      <c r="C336" s="39"/>
      <c r="D336" s="39"/>
      <c r="E336" s="40"/>
      <c r="F336" s="39"/>
      <c r="G336" s="39"/>
      <c r="H336" s="39"/>
      <c r="I336" s="39"/>
      <c r="J336" s="39"/>
      <c r="K336" s="43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customHeight="1" spans="1:39">
      <c r="A337" s="39"/>
      <c r="B337" s="39"/>
      <c r="C337" s="39"/>
      <c r="D337" s="39"/>
      <c r="E337" s="40"/>
      <c r="F337" s="39"/>
      <c r="G337" s="39"/>
      <c r="H337" s="39"/>
      <c r="I337" s="39"/>
      <c r="J337" s="39"/>
      <c r="K337" s="43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customHeight="1" spans="1:39">
      <c r="A338" s="39"/>
      <c r="B338" s="39"/>
      <c r="C338" s="39"/>
      <c r="D338" s="39"/>
      <c r="E338" s="40"/>
      <c r="F338" s="39"/>
      <c r="G338" s="39"/>
      <c r="H338" s="39"/>
      <c r="I338" s="39"/>
      <c r="J338" s="39"/>
      <c r="K338" s="43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customHeight="1" spans="1:39">
      <c r="A339" s="39"/>
      <c r="B339" s="39"/>
      <c r="C339" s="39"/>
      <c r="D339" s="39"/>
      <c r="E339" s="40"/>
      <c r="F339" s="39"/>
      <c r="G339" s="39"/>
      <c r="H339" s="39"/>
      <c r="I339" s="39"/>
      <c r="J339" s="39"/>
      <c r="K339" s="43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customHeight="1" spans="1:39">
      <c r="A340" s="39"/>
      <c r="B340" s="39"/>
      <c r="C340" s="39"/>
      <c r="D340" s="39"/>
      <c r="E340" s="40"/>
      <c r="F340" s="39"/>
      <c r="G340" s="39"/>
      <c r="H340" s="39"/>
      <c r="I340" s="39"/>
      <c r="J340" s="39"/>
      <c r="K340" s="43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customHeight="1" spans="1:39">
      <c r="A341" s="39"/>
      <c r="B341" s="39"/>
      <c r="C341" s="39"/>
      <c r="D341" s="39"/>
      <c r="E341" s="40"/>
      <c r="F341" s="39"/>
      <c r="G341" s="39"/>
      <c r="H341" s="39"/>
      <c r="I341" s="39"/>
      <c r="J341" s="39"/>
      <c r="K341" s="43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customHeight="1" spans="1:39">
      <c r="A342" s="39"/>
      <c r="B342" s="39"/>
      <c r="C342" s="39"/>
      <c r="D342" s="39"/>
      <c r="E342" s="40"/>
      <c r="F342" s="39"/>
      <c r="G342" s="39"/>
      <c r="H342" s="39"/>
      <c r="I342" s="39"/>
      <c r="J342" s="39"/>
      <c r="K342" s="43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customHeight="1" spans="1:39">
      <c r="A343" s="39"/>
      <c r="B343" s="39"/>
      <c r="C343" s="39"/>
      <c r="D343" s="39"/>
      <c r="E343" s="40"/>
      <c r="F343" s="39"/>
      <c r="G343" s="39"/>
      <c r="H343" s="39"/>
      <c r="I343" s="39"/>
      <c r="J343" s="39"/>
      <c r="K343" s="43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customHeight="1" spans="1:39">
      <c r="A344" s="39"/>
      <c r="B344" s="39"/>
      <c r="C344" s="39"/>
      <c r="D344" s="39"/>
      <c r="E344" s="40"/>
      <c r="F344" s="39"/>
      <c r="G344" s="39"/>
      <c r="H344" s="39"/>
      <c r="I344" s="39"/>
      <c r="J344" s="39"/>
      <c r="K344" s="43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customHeight="1" spans="1:39">
      <c r="A345" s="39"/>
      <c r="B345" s="39"/>
      <c r="C345" s="39"/>
      <c r="D345" s="39"/>
      <c r="E345" s="40"/>
      <c r="F345" s="39"/>
      <c r="G345" s="39"/>
      <c r="H345" s="39"/>
      <c r="I345" s="39"/>
      <c r="J345" s="39"/>
      <c r="K345" s="43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customHeight="1" spans="1:39">
      <c r="A346" s="39"/>
      <c r="B346" s="39"/>
      <c r="C346" s="39"/>
      <c r="D346" s="39"/>
      <c r="E346" s="40"/>
      <c r="F346" s="39"/>
      <c r="G346" s="39"/>
      <c r="H346" s="39"/>
      <c r="I346" s="39"/>
      <c r="J346" s="39"/>
      <c r="K346" s="43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customHeight="1" spans="1:39">
      <c r="A347" s="39"/>
      <c r="B347" s="39"/>
      <c r="C347" s="39"/>
      <c r="D347" s="39"/>
      <c r="E347" s="40"/>
      <c r="F347" s="39"/>
      <c r="G347" s="39"/>
      <c r="H347" s="39"/>
      <c r="I347" s="39"/>
      <c r="J347" s="39"/>
      <c r="K347" s="43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customHeight="1" spans="1:39">
      <c r="A348" s="39"/>
      <c r="B348" s="39"/>
      <c r="C348" s="39"/>
      <c r="D348" s="39"/>
      <c r="E348" s="40"/>
      <c r="F348" s="39"/>
      <c r="G348" s="39"/>
      <c r="H348" s="39"/>
      <c r="I348" s="39"/>
      <c r="J348" s="39"/>
      <c r="K348" s="43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customHeight="1" spans="1:39">
      <c r="A349" s="39"/>
      <c r="B349" s="39"/>
      <c r="C349" s="39"/>
      <c r="D349" s="39"/>
      <c r="E349" s="40"/>
      <c r="F349" s="39"/>
      <c r="G349" s="39"/>
      <c r="H349" s="39"/>
      <c r="I349" s="39"/>
      <c r="J349" s="39"/>
      <c r="K349" s="43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customHeight="1" spans="1:39">
      <c r="A350" s="39"/>
      <c r="B350" s="39"/>
      <c r="C350" s="39"/>
      <c r="D350" s="39"/>
      <c r="E350" s="40"/>
      <c r="F350" s="39"/>
      <c r="G350" s="39"/>
      <c r="H350" s="39"/>
      <c r="I350" s="39"/>
      <c r="J350" s="39"/>
      <c r="K350" s="43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customHeight="1" spans="1:39">
      <c r="A351" s="39"/>
      <c r="B351" s="39"/>
      <c r="C351" s="39"/>
      <c r="D351" s="39"/>
      <c r="E351" s="40"/>
      <c r="F351" s="39"/>
      <c r="G351" s="39"/>
      <c r="H351" s="39"/>
      <c r="I351" s="39"/>
      <c r="J351" s="39"/>
      <c r="K351" s="43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customHeight="1" spans="1:39">
      <c r="A352" s="39"/>
      <c r="B352" s="39"/>
      <c r="C352" s="39"/>
      <c r="D352" s="39"/>
      <c r="E352" s="40"/>
      <c r="F352" s="39"/>
      <c r="G352" s="39"/>
      <c r="H352" s="39"/>
      <c r="I352" s="39"/>
      <c r="J352" s="39"/>
      <c r="K352" s="43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customHeight="1" spans="1:39">
      <c r="A353" s="39"/>
      <c r="B353" s="39"/>
      <c r="C353" s="39"/>
      <c r="D353" s="39"/>
      <c r="E353" s="40"/>
      <c r="F353" s="39"/>
      <c r="G353" s="39"/>
      <c r="H353" s="39"/>
      <c r="I353" s="39"/>
      <c r="J353" s="39"/>
      <c r="K353" s="43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customHeight="1" spans="1:39">
      <c r="A354" s="39"/>
      <c r="B354" s="39"/>
      <c r="C354" s="39"/>
      <c r="D354" s="39"/>
      <c r="E354" s="40"/>
      <c r="F354" s="39"/>
      <c r="G354" s="39"/>
      <c r="H354" s="39"/>
      <c r="I354" s="39"/>
      <c r="J354" s="39"/>
      <c r="K354" s="43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customHeight="1" spans="1:39">
      <c r="A355" s="39"/>
      <c r="B355" s="39"/>
      <c r="C355" s="39"/>
      <c r="D355" s="39"/>
      <c r="E355" s="40"/>
      <c r="F355" s="39"/>
      <c r="G355" s="39"/>
      <c r="H355" s="39"/>
      <c r="I355" s="39"/>
      <c r="J355" s="39"/>
      <c r="K355" s="43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customHeight="1" spans="1:39">
      <c r="A356" s="39"/>
      <c r="B356" s="39"/>
      <c r="C356" s="39"/>
      <c r="D356" s="39"/>
      <c r="E356" s="40"/>
      <c r="F356" s="39"/>
      <c r="G356" s="39"/>
      <c r="H356" s="39"/>
      <c r="I356" s="39"/>
      <c r="J356" s="39"/>
      <c r="K356" s="43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customHeight="1" spans="1:39">
      <c r="A357" s="39"/>
      <c r="B357" s="39"/>
      <c r="C357" s="39"/>
      <c r="D357" s="39"/>
      <c r="E357" s="40"/>
      <c r="F357" s="39"/>
      <c r="G357" s="39"/>
      <c r="H357" s="39"/>
      <c r="I357" s="39"/>
      <c r="J357" s="39"/>
      <c r="K357" s="43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customHeight="1" spans="1:39">
      <c r="A358" s="39"/>
      <c r="B358" s="39"/>
      <c r="C358" s="39"/>
      <c r="D358" s="39"/>
      <c r="E358" s="40"/>
      <c r="F358" s="39"/>
      <c r="G358" s="39"/>
      <c r="H358" s="39"/>
      <c r="I358" s="39"/>
      <c r="J358" s="39"/>
      <c r="K358" s="43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customHeight="1" spans="1:39">
      <c r="A359" s="39"/>
      <c r="B359" s="39"/>
      <c r="C359" s="39"/>
      <c r="D359" s="39"/>
      <c r="E359" s="40"/>
      <c r="F359" s="39"/>
      <c r="G359" s="39"/>
      <c r="H359" s="39"/>
      <c r="I359" s="39"/>
      <c r="J359" s="39"/>
      <c r="K359" s="43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customHeight="1" spans="1:39">
      <c r="A360" s="39"/>
      <c r="B360" s="39"/>
      <c r="C360" s="39"/>
      <c r="D360" s="39"/>
      <c r="E360" s="40"/>
      <c r="F360" s="39"/>
      <c r="G360" s="39"/>
      <c r="H360" s="39"/>
      <c r="I360" s="39"/>
      <c r="J360" s="39"/>
      <c r="K360" s="43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customHeight="1" spans="1:39">
      <c r="A361" s="39"/>
      <c r="B361" s="39"/>
      <c r="C361" s="39"/>
      <c r="D361" s="39"/>
      <c r="E361" s="40"/>
      <c r="F361" s="39"/>
      <c r="G361" s="39"/>
      <c r="H361" s="39"/>
      <c r="I361" s="39"/>
      <c r="J361" s="39"/>
      <c r="K361" s="43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customHeight="1" spans="1:39">
      <c r="A362" s="39"/>
      <c r="B362" s="39"/>
      <c r="C362" s="39"/>
      <c r="D362" s="39"/>
      <c r="E362" s="40"/>
      <c r="F362" s="39"/>
      <c r="G362" s="39"/>
      <c r="H362" s="39"/>
      <c r="I362" s="39"/>
      <c r="J362" s="39"/>
      <c r="K362" s="43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customHeight="1" spans="1:39">
      <c r="A363" s="39"/>
      <c r="B363" s="39"/>
      <c r="C363" s="39"/>
      <c r="D363" s="39"/>
      <c r="E363" s="40"/>
      <c r="F363" s="39"/>
      <c r="G363" s="39"/>
      <c r="H363" s="39"/>
      <c r="I363" s="39"/>
      <c r="J363" s="39"/>
      <c r="K363" s="43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customHeight="1" spans="1:39">
      <c r="A364" s="39"/>
      <c r="B364" s="39"/>
      <c r="C364" s="39"/>
      <c r="D364" s="39"/>
      <c r="E364" s="40"/>
      <c r="F364" s="39"/>
      <c r="G364" s="39"/>
      <c r="H364" s="39"/>
      <c r="I364" s="39"/>
      <c r="J364" s="39"/>
      <c r="K364" s="43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customHeight="1" spans="1:39">
      <c r="A365" s="39"/>
      <c r="B365" s="39"/>
      <c r="C365" s="39"/>
      <c r="D365" s="39"/>
      <c r="E365" s="40"/>
      <c r="F365" s="39"/>
      <c r="G365" s="39"/>
      <c r="H365" s="39"/>
      <c r="I365" s="39"/>
      <c r="J365" s="39"/>
      <c r="K365" s="43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customHeight="1" spans="1:39">
      <c r="A366" s="39"/>
      <c r="B366" s="39"/>
      <c r="C366" s="39"/>
      <c r="D366" s="39"/>
      <c r="E366" s="40"/>
      <c r="F366" s="39"/>
      <c r="G366" s="39"/>
      <c r="H366" s="39"/>
      <c r="I366" s="39"/>
      <c r="J366" s="39"/>
      <c r="K366" s="43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customHeight="1" spans="1:39">
      <c r="A367" s="39"/>
      <c r="B367" s="39"/>
      <c r="C367" s="39"/>
      <c r="D367" s="39"/>
      <c r="E367" s="40"/>
      <c r="F367" s="39"/>
      <c r="G367" s="39"/>
      <c r="H367" s="39"/>
      <c r="I367" s="39"/>
      <c r="J367" s="39"/>
      <c r="K367" s="43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customHeight="1" spans="1:39">
      <c r="A368" s="39"/>
      <c r="B368" s="39"/>
      <c r="C368" s="39"/>
      <c r="D368" s="39"/>
      <c r="E368" s="40"/>
      <c r="F368" s="39"/>
      <c r="G368" s="39"/>
      <c r="H368" s="39"/>
      <c r="I368" s="39"/>
      <c r="J368" s="39"/>
      <c r="K368" s="43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customHeight="1" spans="1:39">
      <c r="A369" s="39"/>
      <c r="B369" s="39"/>
      <c r="C369" s="39"/>
      <c r="D369" s="39"/>
      <c r="E369" s="40"/>
      <c r="F369" s="39"/>
      <c r="G369" s="39"/>
      <c r="H369" s="39"/>
      <c r="I369" s="39"/>
      <c r="J369" s="39"/>
      <c r="K369" s="43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customHeight="1" spans="1:39">
      <c r="A370" s="39"/>
      <c r="B370" s="39"/>
      <c r="C370" s="39"/>
      <c r="D370" s="39"/>
      <c r="E370" s="40"/>
      <c r="F370" s="39"/>
      <c r="G370" s="39"/>
      <c r="H370" s="39"/>
      <c r="I370" s="39"/>
      <c r="J370" s="39"/>
      <c r="K370" s="43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customHeight="1" spans="1:39">
      <c r="A371" s="39"/>
      <c r="B371" s="39"/>
      <c r="C371" s="39"/>
      <c r="D371" s="39"/>
      <c r="E371" s="40"/>
      <c r="F371" s="39"/>
      <c r="G371" s="39"/>
      <c r="H371" s="39"/>
      <c r="I371" s="39"/>
      <c r="J371" s="39"/>
      <c r="K371" s="43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customHeight="1" spans="1:39">
      <c r="A372" s="39"/>
      <c r="B372" s="39"/>
      <c r="C372" s="39"/>
      <c r="D372" s="39"/>
      <c r="E372" s="40"/>
      <c r="F372" s="39"/>
      <c r="G372" s="39"/>
      <c r="H372" s="39"/>
      <c r="I372" s="39"/>
      <c r="J372" s="39"/>
      <c r="K372" s="43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customHeight="1" spans="1:39">
      <c r="A373" s="39"/>
      <c r="B373" s="39"/>
      <c r="C373" s="39"/>
      <c r="D373" s="39"/>
      <c r="E373" s="40"/>
      <c r="F373" s="39"/>
      <c r="G373" s="39"/>
      <c r="H373" s="39"/>
      <c r="I373" s="39"/>
      <c r="J373" s="39"/>
      <c r="K373" s="43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customHeight="1" spans="1:39">
      <c r="A374" s="39"/>
      <c r="B374" s="39"/>
      <c r="C374" s="39"/>
      <c r="D374" s="39"/>
      <c r="E374" s="40"/>
      <c r="F374" s="39"/>
      <c r="G374" s="39"/>
      <c r="H374" s="39"/>
      <c r="I374" s="39"/>
      <c r="J374" s="39"/>
      <c r="K374" s="43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customHeight="1" spans="1:39">
      <c r="A375" s="39"/>
      <c r="B375" s="39"/>
      <c r="C375" s="39"/>
      <c r="D375" s="39"/>
      <c r="E375" s="40"/>
      <c r="F375" s="39"/>
      <c r="G375" s="39"/>
      <c r="H375" s="39"/>
      <c r="I375" s="39"/>
      <c r="J375" s="39"/>
      <c r="K375" s="43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customHeight="1" spans="1:39">
      <c r="A376" s="39"/>
      <c r="B376" s="39"/>
      <c r="C376" s="39"/>
      <c r="D376" s="39"/>
      <c r="E376" s="40"/>
      <c r="F376" s="39"/>
      <c r="G376" s="39"/>
      <c r="H376" s="39"/>
      <c r="I376" s="39"/>
      <c r="J376" s="39"/>
      <c r="K376" s="43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customHeight="1" spans="1:39">
      <c r="A377" s="39"/>
      <c r="B377" s="39"/>
      <c r="C377" s="39"/>
      <c r="D377" s="39"/>
      <c r="E377" s="40"/>
      <c r="F377" s="39"/>
      <c r="G377" s="39"/>
      <c r="H377" s="39"/>
      <c r="I377" s="39"/>
      <c r="J377" s="39"/>
      <c r="K377" s="43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customHeight="1" spans="1:39">
      <c r="A378" s="39"/>
      <c r="B378" s="39"/>
      <c r="C378" s="39"/>
      <c r="D378" s="39"/>
      <c r="E378" s="40"/>
      <c r="F378" s="39"/>
      <c r="G378" s="39"/>
      <c r="H378" s="39"/>
      <c r="I378" s="39"/>
      <c r="J378" s="39"/>
      <c r="K378" s="43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customHeight="1" spans="1:39">
      <c r="A379" s="39"/>
      <c r="B379" s="39"/>
      <c r="C379" s="39"/>
      <c r="D379" s="39"/>
      <c r="E379" s="40"/>
      <c r="F379" s="39"/>
      <c r="G379" s="39"/>
      <c r="H379" s="39"/>
      <c r="I379" s="39"/>
      <c r="J379" s="39"/>
      <c r="K379" s="43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customHeight="1" spans="1:39">
      <c r="A380" s="39"/>
      <c r="B380" s="39"/>
      <c r="C380" s="39"/>
      <c r="D380" s="39"/>
      <c r="E380" s="40"/>
      <c r="F380" s="39"/>
      <c r="G380" s="39"/>
      <c r="H380" s="39"/>
      <c r="I380" s="39"/>
      <c r="J380" s="39"/>
      <c r="K380" s="43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customHeight="1" spans="1:39">
      <c r="A381" s="39"/>
      <c r="B381" s="39"/>
      <c r="C381" s="39"/>
      <c r="D381" s="39"/>
      <c r="E381" s="40"/>
      <c r="F381" s="39"/>
      <c r="G381" s="39"/>
      <c r="H381" s="39"/>
      <c r="I381" s="39"/>
      <c r="J381" s="39"/>
      <c r="K381" s="43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customHeight="1" spans="1:39">
      <c r="A382" s="39"/>
      <c r="B382" s="39"/>
      <c r="C382" s="39"/>
      <c r="D382" s="39"/>
      <c r="E382" s="40"/>
      <c r="F382" s="39"/>
      <c r="G382" s="39"/>
      <c r="H382" s="39"/>
      <c r="I382" s="39"/>
      <c r="J382" s="39"/>
      <c r="K382" s="43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customHeight="1" spans="1:39">
      <c r="A383" s="39"/>
      <c r="B383" s="39"/>
      <c r="C383" s="39"/>
      <c r="D383" s="39"/>
      <c r="E383" s="40"/>
      <c r="F383" s="39"/>
      <c r="G383" s="39"/>
      <c r="H383" s="39"/>
      <c r="I383" s="39"/>
      <c r="J383" s="39"/>
      <c r="K383" s="43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customHeight="1" spans="1:39">
      <c r="A384" s="39"/>
      <c r="B384" s="39"/>
      <c r="C384" s="39"/>
      <c r="D384" s="39"/>
      <c r="E384" s="40"/>
      <c r="F384" s="39"/>
      <c r="G384" s="39"/>
      <c r="H384" s="39"/>
      <c r="I384" s="39"/>
      <c r="J384" s="39"/>
      <c r="K384" s="43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customHeight="1" spans="1:39">
      <c r="A385" s="39"/>
      <c r="B385" s="39"/>
      <c r="C385" s="39"/>
      <c r="D385" s="39"/>
      <c r="E385" s="40"/>
      <c r="F385" s="39"/>
      <c r="G385" s="39"/>
      <c r="H385" s="39"/>
      <c r="I385" s="39"/>
      <c r="J385" s="39"/>
      <c r="K385" s="43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customHeight="1" spans="1:39">
      <c r="A386" s="39"/>
      <c r="B386" s="39"/>
      <c r="C386" s="39"/>
      <c r="D386" s="39"/>
      <c r="E386" s="40"/>
      <c r="F386" s="39"/>
      <c r="G386" s="39"/>
      <c r="H386" s="39"/>
      <c r="I386" s="39"/>
      <c r="J386" s="39"/>
      <c r="K386" s="43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customHeight="1" spans="1:39">
      <c r="A387" s="39"/>
      <c r="B387" s="39"/>
      <c r="C387" s="39"/>
      <c r="D387" s="39"/>
      <c r="E387" s="40"/>
      <c r="F387" s="39"/>
      <c r="G387" s="39"/>
      <c r="H387" s="39"/>
      <c r="I387" s="39"/>
      <c r="J387" s="39"/>
      <c r="K387" s="43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customHeight="1" spans="1:39">
      <c r="A388" s="39"/>
      <c r="B388" s="39"/>
      <c r="C388" s="39"/>
      <c r="D388" s="39"/>
      <c r="E388" s="40"/>
      <c r="F388" s="39"/>
      <c r="G388" s="39"/>
      <c r="H388" s="39"/>
      <c r="I388" s="39"/>
      <c r="J388" s="39"/>
      <c r="K388" s="43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customHeight="1" spans="1:39">
      <c r="A389" s="39"/>
      <c r="B389" s="39"/>
      <c r="C389" s="39"/>
      <c r="D389" s="39"/>
      <c r="E389" s="40"/>
      <c r="F389" s="39"/>
      <c r="G389" s="39"/>
      <c r="H389" s="39"/>
      <c r="I389" s="39"/>
      <c r="J389" s="39"/>
      <c r="K389" s="43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customHeight="1" spans="1:39">
      <c r="A390" s="39"/>
      <c r="B390" s="39"/>
      <c r="C390" s="39"/>
      <c r="D390" s="39"/>
      <c r="E390" s="40"/>
      <c r="F390" s="39"/>
      <c r="G390" s="39"/>
      <c r="H390" s="39"/>
      <c r="I390" s="39"/>
      <c r="J390" s="39"/>
      <c r="K390" s="43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customHeight="1" spans="1:39">
      <c r="A391" s="39"/>
      <c r="B391" s="39"/>
      <c r="C391" s="39"/>
      <c r="D391" s="39"/>
      <c r="E391" s="40"/>
      <c r="F391" s="39"/>
      <c r="G391" s="39"/>
      <c r="H391" s="39"/>
      <c r="I391" s="39"/>
      <c r="J391" s="39"/>
      <c r="K391" s="43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customHeight="1" spans="1:39">
      <c r="A392" s="39"/>
      <c r="B392" s="39"/>
      <c r="C392" s="39"/>
      <c r="D392" s="39"/>
      <c r="E392" s="40"/>
      <c r="F392" s="39"/>
      <c r="G392" s="39"/>
      <c r="H392" s="39"/>
      <c r="I392" s="39"/>
      <c r="J392" s="39"/>
      <c r="K392" s="43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customHeight="1" spans="1:39">
      <c r="A393" s="39"/>
      <c r="B393" s="39"/>
      <c r="C393" s="39"/>
      <c r="D393" s="39"/>
      <c r="E393" s="40"/>
      <c r="F393" s="39"/>
      <c r="G393" s="39"/>
      <c r="H393" s="39"/>
      <c r="I393" s="39"/>
      <c r="J393" s="39"/>
      <c r="K393" s="43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customHeight="1" spans="1:39">
      <c r="A394" s="39"/>
      <c r="B394" s="39"/>
      <c r="C394" s="39"/>
      <c r="D394" s="39"/>
      <c r="E394" s="40"/>
      <c r="F394" s="39"/>
      <c r="G394" s="39"/>
      <c r="H394" s="39"/>
      <c r="I394" s="39"/>
      <c r="J394" s="39"/>
      <c r="K394" s="43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customHeight="1" spans="1:39">
      <c r="A395" s="39"/>
      <c r="B395" s="39"/>
      <c r="C395" s="39"/>
      <c r="D395" s="39"/>
      <c r="E395" s="40"/>
      <c r="F395" s="39"/>
      <c r="G395" s="39"/>
      <c r="H395" s="39"/>
      <c r="I395" s="39"/>
      <c r="J395" s="39"/>
      <c r="K395" s="43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customHeight="1" spans="1:39">
      <c r="A396" s="39"/>
      <c r="B396" s="39"/>
      <c r="C396" s="39"/>
      <c r="D396" s="39"/>
      <c r="E396" s="40"/>
      <c r="F396" s="39"/>
      <c r="G396" s="39"/>
      <c r="H396" s="39"/>
      <c r="I396" s="39"/>
      <c r="J396" s="39"/>
      <c r="K396" s="43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customHeight="1" spans="1:39">
      <c r="A397" s="39"/>
      <c r="B397" s="39"/>
      <c r="C397" s="39"/>
      <c r="D397" s="39"/>
      <c r="E397" s="40"/>
      <c r="F397" s="39"/>
      <c r="G397" s="39"/>
      <c r="H397" s="39"/>
      <c r="I397" s="39"/>
      <c r="J397" s="39"/>
      <c r="K397" s="43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customHeight="1" spans="1:39">
      <c r="A398" s="39"/>
      <c r="B398" s="39"/>
      <c r="C398" s="39"/>
      <c r="D398" s="39"/>
      <c r="E398" s="40"/>
      <c r="F398" s="39"/>
      <c r="G398" s="39"/>
      <c r="H398" s="39"/>
      <c r="I398" s="39"/>
      <c r="J398" s="39"/>
      <c r="K398" s="43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customHeight="1" spans="1:39">
      <c r="A399" s="39"/>
      <c r="B399" s="39"/>
      <c r="C399" s="39"/>
      <c r="D399" s="39"/>
      <c r="E399" s="40"/>
      <c r="F399" s="39"/>
      <c r="G399" s="39"/>
      <c r="H399" s="39"/>
      <c r="I399" s="39"/>
      <c r="J399" s="39"/>
      <c r="K399" s="43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customHeight="1" spans="1:39">
      <c r="A400" s="39"/>
      <c r="B400" s="39"/>
      <c r="C400" s="39"/>
      <c r="D400" s="39"/>
      <c r="E400" s="40"/>
      <c r="F400" s="39"/>
      <c r="G400" s="39"/>
      <c r="H400" s="39"/>
      <c r="I400" s="39"/>
      <c r="J400" s="39"/>
      <c r="K400" s="43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customHeight="1" spans="1:39">
      <c r="A401" s="39"/>
      <c r="B401" s="39"/>
      <c r="C401" s="39"/>
      <c r="D401" s="39"/>
      <c r="E401" s="40"/>
      <c r="F401" s="39"/>
      <c r="G401" s="39"/>
      <c r="H401" s="39"/>
      <c r="I401" s="39"/>
      <c r="J401" s="39"/>
      <c r="K401" s="43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customHeight="1" spans="1:39">
      <c r="A402" s="39"/>
      <c r="B402" s="39"/>
      <c r="C402" s="39"/>
      <c r="D402" s="39"/>
      <c r="E402" s="40"/>
      <c r="F402" s="39"/>
      <c r="G402" s="39"/>
      <c r="H402" s="39"/>
      <c r="I402" s="39"/>
      <c r="J402" s="39"/>
      <c r="K402" s="43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customHeight="1" spans="1:39">
      <c r="A403" s="39"/>
      <c r="B403" s="39"/>
      <c r="C403" s="39"/>
      <c r="D403" s="39"/>
      <c r="E403" s="40"/>
      <c r="F403" s="39"/>
      <c r="G403" s="39"/>
      <c r="H403" s="39"/>
      <c r="I403" s="39"/>
      <c r="J403" s="39"/>
      <c r="K403" s="43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customHeight="1" spans="1:39">
      <c r="A404" s="39"/>
      <c r="B404" s="39"/>
      <c r="C404" s="39"/>
      <c r="D404" s="39"/>
      <c r="E404" s="40"/>
      <c r="F404" s="39"/>
      <c r="G404" s="39"/>
      <c r="H404" s="39"/>
      <c r="I404" s="39"/>
      <c r="J404" s="39"/>
      <c r="K404" s="43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customHeight="1" spans="1:39">
      <c r="A405" s="39"/>
      <c r="B405" s="39"/>
      <c r="C405" s="39"/>
      <c r="D405" s="39"/>
      <c r="E405" s="40"/>
      <c r="F405" s="39"/>
      <c r="G405" s="39"/>
      <c r="H405" s="39"/>
      <c r="I405" s="39"/>
      <c r="J405" s="39"/>
      <c r="K405" s="43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customHeight="1" spans="1:39">
      <c r="A406" s="39"/>
      <c r="B406" s="39"/>
      <c r="C406" s="39"/>
      <c r="D406" s="39"/>
      <c r="E406" s="40"/>
      <c r="F406" s="39"/>
      <c r="G406" s="39"/>
      <c r="H406" s="39"/>
      <c r="I406" s="39"/>
      <c r="J406" s="39"/>
      <c r="K406" s="43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customHeight="1" spans="1:39">
      <c r="A407" s="39"/>
      <c r="B407" s="39"/>
      <c r="C407" s="39"/>
      <c r="D407" s="39"/>
      <c r="E407" s="40"/>
      <c r="F407" s="39"/>
      <c r="G407" s="39"/>
      <c r="H407" s="39"/>
      <c r="I407" s="39"/>
      <c r="J407" s="39"/>
      <c r="K407" s="43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customHeight="1" spans="1:39">
      <c r="A408" s="39"/>
      <c r="B408" s="39"/>
      <c r="C408" s="39"/>
      <c r="D408" s="39"/>
      <c r="E408" s="40"/>
      <c r="F408" s="39"/>
      <c r="G408" s="39"/>
      <c r="H408" s="39"/>
      <c r="I408" s="39"/>
      <c r="J408" s="39"/>
      <c r="K408" s="43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customHeight="1" spans="1:39">
      <c r="A409" s="39"/>
      <c r="B409" s="39"/>
      <c r="C409" s="39"/>
      <c r="D409" s="39"/>
      <c r="E409" s="40"/>
      <c r="F409" s="39"/>
      <c r="G409" s="39"/>
      <c r="H409" s="39"/>
      <c r="I409" s="39"/>
      <c r="J409" s="39"/>
      <c r="K409" s="43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customHeight="1" spans="1:39">
      <c r="A410" s="39"/>
      <c r="B410" s="39"/>
      <c r="C410" s="39"/>
      <c r="D410" s="39"/>
      <c r="E410" s="40"/>
      <c r="F410" s="39"/>
      <c r="G410" s="39"/>
      <c r="H410" s="39"/>
      <c r="I410" s="39"/>
      <c r="J410" s="39"/>
      <c r="K410" s="43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customHeight="1" spans="1:39">
      <c r="A411" s="39"/>
      <c r="B411" s="39"/>
      <c r="C411" s="39"/>
      <c r="D411" s="39"/>
      <c r="E411" s="40"/>
      <c r="F411" s="39"/>
      <c r="G411" s="39"/>
      <c r="H411" s="39"/>
      <c r="I411" s="39"/>
      <c r="J411" s="39"/>
      <c r="K411" s="43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customHeight="1" spans="1:39">
      <c r="A412" s="39"/>
      <c r="B412" s="39"/>
      <c r="C412" s="39"/>
      <c r="D412" s="39"/>
      <c r="E412" s="40"/>
      <c r="F412" s="39"/>
      <c r="G412" s="39"/>
      <c r="H412" s="39"/>
      <c r="I412" s="39"/>
      <c r="J412" s="39"/>
      <c r="K412" s="43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customHeight="1" spans="1:39">
      <c r="A413" s="39"/>
      <c r="B413" s="39"/>
      <c r="C413" s="39"/>
      <c r="D413" s="39"/>
      <c r="E413" s="40"/>
      <c r="F413" s="39"/>
      <c r="G413" s="39"/>
      <c r="H413" s="39"/>
      <c r="I413" s="39"/>
      <c r="J413" s="39"/>
      <c r="K413" s="43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customHeight="1" spans="1:39">
      <c r="A414" s="39"/>
      <c r="B414" s="39"/>
      <c r="C414" s="39"/>
      <c r="D414" s="39"/>
      <c r="E414" s="40"/>
      <c r="F414" s="39"/>
      <c r="G414" s="39"/>
      <c r="H414" s="39"/>
      <c r="I414" s="39"/>
      <c r="J414" s="39"/>
      <c r="K414" s="43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customHeight="1" spans="1:39">
      <c r="A415" s="39"/>
      <c r="B415" s="39"/>
      <c r="C415" s="39"/>
      <c r="D415" s="39"/>
      <c r="E415" s="40"/>
      <c r="F415" s="39"/>
      <c r="G415" s="39"/>
      <c r="H415" s="39"/>
      <c r="I415" s="39"/>
      <c r="J415" s="39"/>
      <c r="K415" s="43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customHeight="1" spans="1:39">
      <c r="A416" s="39"/>
      <c r="B416" s="39"/>
      <c r="C416" s="39"/>
      <c r="D416" s="39"/>
      <c r="E416" s="40"/>
      <c r="F416" s="39"/>
      <c r="G416" s="39"/>
      <c r="H416" s="39"/>
      <c r="I416" s="39"/>
      <c r="J416" s="39"/>
      <c r="K416" s="43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customHeight="1" spans="1:39">
      <c r="A417" s="39"/>
      <c r="B417" s="39"/>
      <c r="C417" s="39"/>
      <c r="D417" s="39"/>
      <c r="E417" s="40"/>
      <c r="F417" s="39"/>
      <c r="G417" s="39"/>
      <c r="H417" s="39"/>
      <c r="I417" s="39"/>
      <c r="J417" s="39"/>
      <c r="K417" s="43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customHeight="1" spans="1:39">
      <c r="A418" s="39"/>
      <c r="B418" s="39"/>
      <c r="C418" s="39"/>
      <c r="D418" s="39"/>
      <c r="E418" s="40"/>
      <c r="F418" s="39"/>
      <c r="G418" s="39"/>
      <c r="H418" s="39"/>
      <c r="I418" s="39"/>
      <c r="J418" s="39"/>
      <c r="K418" s="43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customHeight="1" spans="1:39">
      <c r="A419" s="39"/>
      <c r="B419" s="39"/>
      <c r="C419" s="39"/>
      <c r="D419" s="39"/>
      <c r="E419" s="40"/>
      <c r="F419" s="39"/>
      <c r="G419" s="39"/>
      <c r="H419" s="39"/>
      <c r="I419" s="39"/>
      <c r="J419" s="39"/>
      <c r="K419" s="43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  <row r="420" customHeight="1" spans="1:39">
      <c r="A420" s="39"/>
      <c r="B420" s="39"/>
      <c r="C420" s="39"/>
      <c r="D420" s="39"/>
      <c r="E420" s="40"/>
      <c r="F420" s="39"/>
      <c r="G420" s="39"/>
      <c r="H420" s="39"/>
      <c r="I420" s="39"/>
      <c r="J420" s="39"/>
      <c r="K420" s="43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</row>
    <row r="421" customHeight="1" spans="1:39">
      <c r="A421" s="39"/>
      <c r="B421" s="39"/>
      <c r="C421" s="39"/>
      <c r="D421" s="39"/>
      <c r="E421" s="40"/>
      <c r="F421" s="39"/>
      <c r="G421" s="39"/>
      <c r="H421" s="39"/>
      <c r="I421" s="39"/>
      <c r="J421" s="39"/>
      <c r="K421" s="43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</row>
    <row r="422" customHeight="1" spans="1:39">
      <c r="A422" s="39"/>
      <c r="B422" s="39"/>
      <c r="C422" s="39"/>
      <c r="D422" s="39"/>
      <c r="E422" s="40"/>
      <c r="F422" s="39"/>
      <c r="G422" s="39"/>
      <c r="H422" s="39"/>
      <c r="I422" s="39"/>
      <c r="J422" s="39"/>
      <c r="K422" s="43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customHeight="1" spans="1:39">
      <c r="A423" s="39"/>
      <c r="B423" s="39"/>
      <c r="C423" s="39"/>
      <c r="D423" s="39"/>
      <c r="E423" s="40"/>
      <c r="F423" s="39"/>
      <c r="G423" s="39"/>
      <c r="H423" s="39"/>
      <c r="I423" s="39"/>
      <c r="J423" s="39"/>
      <c r="K423" s="43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</row>
    <row r="424" customHeight="1" spans="1:39">
      <c r="A424" s="39"/>
      <c r="B424" s="39"/>
      <c r="C424" s="39"/>
      <c r="D424" s="39"/>
      <c r="E424" s="40"/>
      <c r="F424" s="39"/>
      <c r="G424" s="39"/>
      <c r="H424" s="39"/>
      <c r="I424" s="39"/>
      <c r="J424" s="39"/>
      <c r="K424" s="43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</row>
    <row r="425" customHeight="1" spans="1:39">
      <c r="A425" s="39"/>
      <c r="B425" s="39"/>
      <c r="C425" s="39"/>
      <c r="D425" s="39"/>
      <c r="E425" s="40"/>
      <c r="F425" s="39"/>
      <c r="G425" s="39"/>
      <c r="H425" s="39"/>
      <c r="I425" s="39"/>
      <c r="J425" s="39"/>
      <c r="K425" s="43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</row>
    <row r="426" customHeight="1" spans="1:39">
      <c r="A426" s="39"/>
      <c r="B426" s="39"/>
      <c r="C426" s="39"/>
      <c r="D426" s="39"/>
      <c r="E426" s="40"/>
      <c r="F426" s="39"/>
      <c r="G426" s="39"/>
      <c r="H426" s="39"/>
      <c r="I426" s="39"/>
      <c r="J426" s="39"/>
      <c r="K426" s="43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customHeight="1" spans="1:39">
      <c r="A427" s="39"/>
      <c r="B427" s="39"/>
      <c r="C427" s="39"/>
      <c r="D427" s="39"/>
      <c r="E427" s="40"/>
      <c r="F427" s="39"/>
      <c r="G427" s="39"/>
      <c r="H427" s="39"/>
      <c r="I427" s="39"/>
      <c r="J427" s="39"/>
      <c r="K427" s="43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</row>
    <row r="428" customHeight="1" spans="1:39">
      <c r="A428" s="39"/>
      <c r="B428" s="39"/>
      <c r="C428" s="39"/>
      <c r="D428" s="39"/>
      <c r="E428" s="40"/>
      <c r="F428" s="39"/>
      <c r="G428" s="39"/>
      <c r="H428" s="39"/>
      <c r="I428" s="39"/>
      <c r="J428" s="39"/>
      <c r="K428" s="43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</row>
    <row r="429" customHeight="1" spans="1:39">
      <c r="A429" s="39"/>
      <c r="B429" s="39"/>
      <c r="C429" s="39"/>
      <c r="D429" s="39"/>
      <c r="E429" s="40"/>
      <c r="F429" s="39"/>
      <c r="G429" s="39"/>
      <c r="H429" s="39"/>
      <c r="I429" s="39"/>
      <c r="J429" s="39"/>
      <c r="K429" s="43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</row>
    <row r="430" customHeight="1" spans="1:39">
      <c r="A430" s="39"/>
      <c r="B430" s="39"/>
      <c r="C430" s="39"/>
      <c r="D430" s="39"/>
      <c r="E430" s="40"/>
      <c r="F430" s="39"/>
      <c r="G430" s="39"/>
      <c r="H430" s="39"/>
      <c r="I430" s="39"/>
      <c r="J430" s="39"/>
      <c r="K430" s="43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</row>
    <row r="431" customHeight="1" spans="1:39">
      <c r="A431" s="39"/>
      <c r="B431" s="39"/>
      <c r="C431" s="39"/>
      <c r="D431" s="39"/>
      <c r="E431" s="40"/>
      <c r="F431" s="39"/>
      <c r="G431" s="39"/>
      <c r="H431" s="39"/>
      <c r="I431" s="39"/>
      <c r="J431" s="39"/>
      <c r="K431" s="43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</row>
    <row r="432" customHeight="1" spans="1:39">
      <c r="A432" s="39"/>
      <c r="B432" s="39"/>
      <c r="C432" s="39"/>
      <c r="D432" s="39"/>
      <c r="E432" s="40"/>
      <c r="F432" s="39"/>
      <c r="G432" s="39"/>
      <c r="H432" s="39"/>
      <c r="I432" s="39"/>
      <c r="J432" s="39"/>
      <c r="K432" s="43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</row>
    <row r="433" customHeight="1" spans="1:39">
      <c r="A433" s="39"/>
      <c r="B433" s="39"/>
      <c r="C433" s="39"/>
      <c r="D433" s="39"/>
      <c r="E433" s="40"/>
      <c r="F433" s="39"/>
      <c r="G433" s="39"/>
      <c r="H433" s="39"/>
      <c r="I433" s="39"/>
      <c r="J433" s="39"/>
      <c r="K433" s="43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</row>
    <row r="434" customHeight="1" spans="1:39">
      <c r="A434" s="39"/>
      <c r="B434" s="39"/>
      <c r="C434" s="39"/>
      <c r="D434" s="39"/>
      <c r="E434" s="40"/>
      <c r="F434" s="39"/>
      <c r="G434" s="39"/>
      <c r="H434" s="39"/>
      <c r="I434" s="39"/>
      <c r="J434" s="39"/>
      <c r="K434" s="43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</row>
    <row r="435" customHeight="1" spans="1:39">
      <c r="A435" s="39"/>
      <c r="B435" s="39"/>
      <c r="C435" s="39"/>
      <c r="D435" s="39"/>
      <c r="E435" s="40"/>
      <c r="F435" s="39"/>
      <c r="G435" s="39"/>
      <c r="H435" s="39"/>
      <c r="I435" s="39"/>
      <c r="J435" s="39"/>
      <c r="K435" s="43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customHeight="1" spans="1:39">
      <c r="A436" s="39"/>
      <c r="B436" s="39"/>
      <c r="C436" s="39"/>
      <c r="D436" s="39"/>
      <c r="E436" s="40"/>
      <c r="F436" s="39"/>
      <c r="G436" s="39"/>
      <c r="H436" s="39"/>
      <c r="I436" s="39"/>
      <c r="J436" s="39"/>
      <c r="K436" s="43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</row>
    <row r="437" customHeight="1" spans="1:39">
      <c r="A437" s="39"/>
      <c r="B437" s="39"/>
      <c r="C437" s="39"/>
      <c r="D437" s="39"/>
      <c r="E437" s="40"/>
      <c r="F437" s="39"/>
      <c r="G437" s="39"/>
      <c r="H437" s="39"/>
      <c r="I437" s="39"/>
      <c r="J437" s="39"/>
      <c r="K437" s="43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customHeight="1" spans="1:39">
      <c r="A438" s="39"/>
      <c r="B438" s="39"/>
      <c r="C438" s="39"/>
      <c r="D438" s="39"/>
      <c r="E438" s="40"/>
      <c r="F438" s="39"/>
      <c r="G438" s="39"/>
      <c r="H438" s="39"/>
      <c r="I438" s="39"/>
      <c r="J438" s="39"/>
      <c r="K438" s="43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customHeight="1" spans="1:39">
      <c r="A439" s="39"/>
      <c r="B439" s="39"/>
      <c r="C439" s="39"/>
      <c r="D439" s="39"/>
      <c r="E439" s="40"/>
      <c r="F439" s="39"/>
      <c r="G439" s="39"/>
      <c r="H439" s="39"/>
      <c r="I439" s="39"/>
      <c r="J439" s="39"/>
      <c r="K439" s="43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customHeight="1" spans="1:39">
      <c r="A440" s="39"/>
      <c r="B440" s="39"/>
      <c r="C440" s="39"/>
      <c r="D440" s="39"/>
      <c r="E440" s="40"/>
      <c r="F440" s="39"/>
      <c r="G440" s="39"/>
      <c r="H440" s="39"/>
      <c r="I440" s="39"/>
      <c r="J440" s="39"/>
      <c r="K440" s="43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</row>
    <row r="441" customHeight="1" spans="1:39">
      <c r="A441" s="39"/>
      <c r="B441" s="39"/>
      <c r="C441" s="39"/>
      <c r="D441" s="39"/>
      <c r="E441" s="40"/>
      <c r="F441" s="39"/>
      <c r="G441" s="39"/>
      <c r="H441" s="39"/>
      <c r="I441" s="39"/>
      <c r="J441" s="39"/>
      <c r="K441" s="43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</row>
    <row r="442" customHeight="1" spans="1:39">
      <c r="A442" s="39"/>
      <c r="B442" s="39"/>
      <c r="C442" s="39"/>
      <c r="D442" s="39"/>
      <c r="E442" s="40"/>
      <c r="F442" s="39"/>
      <c r="G442" s="39"/>
      <c r="H442" s="39"/>
      <c r="I442" s="39"/>
      <c r="J442" s="39"/>
      <c r="K442" s="43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</row>
    <row r="443" customHeight="1" spans="1:39">
      <c r="A443" s="39"/>
      <c r="B443" s="39"/>
      <c r="C443" s="39"/>
      <c r="D443" s="39"/>
      <c r="E443" s="40"/>
      <c r="F443" s="39"/>
      <c r="G443" s="39"/>
      <c r="H443" s="39"/>
      <c r="I443" s="39"/>
      <c r="J443" s="39"/>
      <c r="K443" s="43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</row>
    <row r="444" customHeight="1" spans="1:39">
      <c r="A444" s="39"/>
      <c r="B444" s="39"/>
      <c r="C444" s="39"/>
      <c r="D444" s="39"/>
      <c r="E444" s="40"/>
      <c r="F444" s="39"/>
      <c r="G444" s="39"/>
      <c r="H444" s="39"/>
      <c r="I444" s="39"/>
      <c r="J444" s="39"/>
      <c r="K444" s="43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</row>
    <row r="445" customHeight="1" spans="1:39">
      <c r="A445" s="39"/>
      <c r="B445" s="39"/>
      <c r="C445" s="39"/>
      <c r="D445" s="39"/>
      <c r="E445" s="40"/>
      <c r="F445" s="39"/>
      <c r="G445" s="39"/>
      <c r="H445" s="39"/>
      <c r="I445" s="39"/>
      <c r="J445" s="39"/>
      <c r="K445" s="43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</row>
    <row r="446" customHeight="1" spans="1:39">
      <c r="A446" s="39"/>
      <c r="B446" s="39"/>
      <c r="C446" s="39"/>
      <c r="D446" s="39"/>
      <c r="E446" s="40"/>
      <c r="F446" s="39"/>
      <c r="G446" s="39"/>
      <c r="H446" s="39"/>
      <c r="I446" s="39"/>
      <c r="J446" s="39"/>
      <c r="K446" s="43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</row>
    <row r="447" customHeight="1" spans="1:39">
      <c r="A447" s="39"/>
      <c r="B447" s="39"/>
      <c r="C447" s="39"/>
      <c r="D447" s="39"/>
      <c r="E447" s="40"/>
      <c r="F447" s="39"/>
      <c r="G447" s="39"/>
      <c r="H447" s="39"/>
      <c r="I447" s="39"/>
      <c r="J447" s="39"/>
      <c r="K447" s="43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customHeight="1" spans="1:39">
      <c r="A448" s="39"/>
      <c r="B448" s="39"/>
      <c r="C448" s="39"/>
      <c r="D448" s="39"/>
      <c r="E448" s="40"/>
      <c r="F448" s="39"/>
      <c r="G448" s="39"/>
      <c r="H448" s="39"/>
      <c r="I448" s="39"/>
      <c r="J448" s="39"/>
      <c r="K448" s="43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</row>
    <row r="449" customHeight="1" spans="1:39">
      <c r="A449" s="39"/>
      <c r="B449" s="39"/>
      <c r="C449" s="39"/>
      <c r="D449" s="39"/>
      <c r="E449" s="40"/>
      <c r="F449" s="39"/>
      <c r="G449" s="39"/>
      <c r="H449" s="39"/>
      <c r="I449" s="39"/>
      <c r="J449" s="39"/>
      <c r="K449" s="43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</row>
    <row r="450" customHeight="1" spans="1:39">
      <c r="A450" s="39"/>
      <c r="B450" s="39"/>
      <c r="C450" s="39"/>
      <c r="D450" s="39"/>
      <c r="E450" s="40"/>
      <c r="F450" s="39"/>
      <c r="G450" s="39"/>
      <c r="H450" s="39"/>
      <c r="I450" s="39"/>
      <c r="J450" s="39"/>
      <c r="K450" s="43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</row>
    <row r="451" customHeight="1" spans="1:39">
      <c r="A451" s="39"/>
      <c r="B451" s="39"/>
      <c r="C451" s="39"/>
      <c r="D451" s="39"/>
      <c r="E451" s="40"/>
      <c r="F451" s="39"/>
      <c r="G451" s="39"/>
      <c r="H451" s="39"/>
      <c r="I451" s="39"/>
      <c r="J451" s="39"/>
      <c r="K451" s="43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</row>
    <row r="452" customHeight="1" spans="1:39">
      <c r="A452" s="39"/>
      <c r="B452" s="39"/>
      <c r="C452" s="39"/>
      <c r="D452" s="39"/>
      <c r="E452" s="40"/>
      <c r="F452" s="39"/>
      <c r="G452" s="39"/>
      <c r="H452" s="39"/>
      <c r="I452" s="39"/>
      <c r="J452" s="39"/>
      <c r="K452" s="43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</row>
    <row r="453" customHeight="1" spans="1:39">
      <c r="A453" s="39"/>
      <c r="B453" s="39"/>
      <c r="C453" s="39"/>
      <c r="D453" s="39"/>
      <c r="E453" s="40"/>
      <c r="F453" s="39"/>
      <c r="G453" s="39"/>
      <c r="H453" s="39"/>
      <c r="I453" s="39"/>
      <c r="J453" s="39"/>
      <c r="K453" s="43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</row>
    <row r="454" customHeight="1" spans="1:39">
      <c r="A454" s="39"/>
      <c r="B454" s="39"/>
      <c r="C454" s="39"/>
      <c r="D454" s="39"/>
      <c r="E454" s="40"/>
      <c r="F454" s="39"/>
      <c r="G454" s="39"/>
      <c r="H454" s="39"/>
      <c r="I454" s="39"/>
      <c r="J454" s="39"/>
      <c r="K454" s="43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</row>
    <row r="455" customHeight="1" spans="1:39">
      <c r="A455" s="39"/>
      <c r="B455" s="39"/>
      <c r="C455" s="39"/>
      <c r="D455" s="39"/>
      <c r="E455" s="40"/>
      <c r="F455" s="39"/>
      <c r="G455" s="39"/>
      <c r="H455" s="39"/>
      <c r="I455" s="39"/>
      <c r="J455" s="39"/>
      <c r="K455" s="43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</row>
    <row r="456" customHeight="1" spans="1:39">
      <c r="A456" s="39"/>
      <c r="B456" s="39"/>
      <c r="C456" s="39"/>
      <c r="D456" s="39"/>
      <c r="E456" s="40"/>
      <c r="F456" s="39"/>
      <c r="G456" s="39"/>
      <c r="H456" s="39"/>
      <c r="I456" s="39"/>
      <c r="J456" s="39"/>
      <c r="K456" s="43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  <row r="457" customHeight="1" spans="1:39">
      <c r="A457" s="39"/>
      <c r="B457" s="39"/>
      <c r="C457" s="39"/>
      <c r="D457" s="39"/>
      <c r="E457" s="40"/>
      <c r="F457" s="39"/>
      <c r="G457" s="39"/>
      <c r="H457" s="39"/>
      <c r="I457" s="39"/>
      <c r="J457" s="39"/>
      <c r="K457" s="43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</row>
    <row r="458" customHeight="1" spans="1:39">
      <c r="A458" s="39"/>
      <c r="B458" s="39"/>
      <c r="C458" s="39"/>
      <c r="D458" s="39"/>
      <c r="E458" s="40"/>
      <c r="F458" s="39"/>
      <c r="G458" s="39"/>
      <c r="H458" s="39"/>
      <c r="I458" s="39"/>
      <c r="J458" s="39"/>
      <c r="K458" s="43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</row>
    <row r="459" customHeight="1" spans="1:39">
      <c r="A459" s="39"/>
      <c r="B459" s="39"/>
      <c r="C459" s="39"/>
      <c r="D459" s="39"/>
      <c r="E459" s="40"/>
      <c r="F459" s="39"/>
      <c r="G459" s="39"/>
      <c r="H459" s="39"/>
      <c r="I459" s="39"/>
      <c r="J459" s="39"/>
      <c r="K459" s="43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</row>
    <row r="460" customHeight="1" spans="1:39">
      <c r="A460" s="39"/>
      <c r="B460" s="39"/>
      <c r="C460" s="39"/>
      <c r="D460" s="39"/>
      <c r="E460" s="40"/>
      <c r="F460" s="39"/>
      <c r="G460" s="39"/>
      <c r="H460" s="39"/>
      <c r="I460" s="39"/>
      <c r="J460" s="39"/>
      <c r="K460" s="43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</row>
    <row r="461" customHeight="1" spans="1:39">
      <c r="A461" s="39"/>
      <c r="B461" s="39"/>
      <c r="C461" s="39"/>
      <c r="D461" s="39"/>
      <c r="E461" s="40"/>
      <c r="F461" s="39"/>
      <c r="G461" s="39"/>
      <c r="H461" s="39"/>
      <c r="I461" s="39"/>
      <c r="J461" s="39"/>
      <c r="K461" s="43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</row>
    <row r="462" customHeight="1" spans="1:39">
      <c r="A462" s="39"/>
      <c r="B462" s="39"/>
      <c r="C462" s="39"/>
      <c r="D462" s="39"/>
      <c r="E462" s="40"/>
      <c r="F462" s="39"/>
      <c r="G462" s="39"/>
      <c r="H462" s="39"/>
      <c r="I462" s="39"/>
      <c r="J462" s="39"/>
      <c r="K462" s="43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</row>
    <row r="463" customHeight="1" spans="1:39">
      <c r="A463" s="39"/>
      <c r="B463" s="39"/>
      <c r="C463" s="39"/>
      <c r="D463" s="39"/>
      <c r="E463" s="40"/>
      <c r="F463" s="39"/>
      <c r="G463" s="39"/>
      <c r="H463" s="39"/>
      <c r="I463" s="39"/>
      <c r="J463" s="39"/>
      <c r="K463" s="43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</row>
    <row r="464" customHeight="1" spans="1:39">
      <c r="A464" s="39"/>
      <c r="B464" s="39"/>
      <c r="C464" s="39"/>
      <c r="D464" s="39"/>
      <c r="E464" s="40"/>
      <c r="F464" s="39"/>
      <c r="G464" s="39"/>
      <c r="H464" s="39"/>
      <c r="I464" s="39"/>
      <c r="J464" s="39"/>
      <c r="K464" s="43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</row>
    <row r="465" customHeight="1" spans="1:39">
      <c r="A465" s="39"/>
      <c r="B465" s="39"/>
      <c r="C465" s="39"/>
      <c r="D465" s="39"/>
      <c r="E465" s="40"/>
      <c r="F465" s="39"/>
      <c r="G465" s="39"/>
      <c r="H465" s="39"/>
      <c r="I465" s="39"/>
      <c r="J465" s="39"/>
      <c r="K465" s="43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</row>
    <row r="466" customHeight="1" spans="1:39">
      <c r="A466" s="39"/>
      <c r="B466" s="39"/>
      <c r="C466" s="39"/>
      <c r="D466" s="39"/>
      <c r="E466" s="40"/>
      <c r="F466" s="39"/>
      <c r="G466" s="39"/>
      <c r="H466" s="39"/>
      <c r="I466" s="39"/>
      <c r="J466" s="39"/>
      <c r="K466" s="43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</row>
    <row r="467" customHeight="1" spans="1:39">
      <c r="A467" s="39"/>
      <c r="B467" s="39"/>
      <c r="C467" s="39"/>
      <c r="D467" s="39"/>
      <c r="E467" s="40"/>
      <c r="F467" s="39"/>
      <c r="G467" s="39"/>
      <c r="H467" s="39"/>
      <c r="I467" s="39"/>
      <c r="J467" s="39"/>
      <c r="K467" s="43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</row>
    <row r="468" customHeight="1" spans="1:39">
      <c r="A468" s="39"/>
      <c r="B468" s="39"/>
      <c r="C468" s="39"/>
      <c r="D468" s="39"/>
      <c r="E468" s="40"/>
      <c r="F468" s="39"/>
      <c r="G468" s="39"/>
      <c r="H468" s="39"/>
      <c r="I468" s="39"/>
      <c r="J468" s="39"/>
      <c r="K468" s="43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</row>
    <row r="469" customHeight="1" spans="1:39">
      <c r="A469" s="39"/>
      <c r="B469" s="39"/>
      <c r="C469" s="39"/>
      <c r="D469" s="39"/>
      <c r="E469" s="40"/>
      <c r="F469" s="39"/>
      <c r="G469" s="39"/>
      <c r="H469" s="39"/>
      <c r="I469" s="39"/>
      <c r="J469" s="39"/>
      <c r="K469" s="43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</row>
    <row r="470" customHeight="1" spans="1:39">
      <c r="A470" s="39"/>
      <c r="B470" s="39"/>
      <c r="C470" s="39"/>
      <c r="D470" s="39"/>
      <c r="E470" s="40"/>
      <c r="F470" s="39"/>
      <c r="G470" s="39"/>
      <c r="H470" s="39"/>
      <c r="I470" s="39"/>
      <c r="J470" s="39"/>
      <c r="K470" s="43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</row>
    <row r="471" customHeight="1" spans="1:39">
      <c r="A471" s="39"/>
      <c r="B471" s="39"/>
      <c r="C471" s="39"/>
      <c r="D471" s="39"/>
      <c r="E471" s="40"/>
      <c r="F471" s="39"/>
      <c r="G471" s="39"/>
      <c r="H471" s="39"/>
      <c r="I471" s="39"/>
      <c r="J471" s="39"/>
      <c r="K471" s="43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</row>
    <row r="472" customHeight="1" spans="1:39">
      <c r="A472" s="39"/>
      <c r="B472" s="39"/>
      <c r="C472" s="39"/>
      <c r="D472" s="39"/>
      <c r="E472" s="40"/>
      <c r="F472" s="39"/>
      <c r="G472" s="39"/>
      <c r="H472" s="39"/>
      <c r="I472" s="39"/>
      <c r="J472" s="39"/>
      <c r="K472" s="43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</row>
    <row r="473" customHeight="1" spans="1:39">
      <c r="A473" s="39"/>
      <c r="B473" s="39"/>
      <c r="C473" s="39"/>
      <c r="D473" s="39"/>
      <c r="E473" s="40"/>
      <c r="F473" s="39"/>
      <c r="G473" s="39"/>
      <c r="H473" s="39"/>
      <c r="I473" s="39"/>
      <c r="J473" s="39"/>
      <c r="K473" s="43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</row>
    <row r="474" customHeight="1" spans="1:39">
      <c r="A474" s="39"/>
      <c r="B474" s="39"/>
      <c r="C474" s="39"/>
      <c r="D474" s="39"/>
      <c r="E474" s="40"/>
      <c r="F474" s="39"/>
      <c r="G474" s="39"/>
      <c r="H474" s="39"/>
      <c r="I474" s="39"/>
      <c r="J474" s="39"/>
      <c r="K474" s="43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</row>
    <row r="475" customHeight="1" spans="1:39">
      <c r="A475" s="39"/>
      <c r="B475" s="39"/>
      <c r="C475" s="39"/>
      <c r="D475" s="39"/>
      <c r="E475" s="40"/>
      <c r="F475" s="39"/>
      <c r="G475" s="39"/>
      <c r="H475" s="39"/>
      <c r="I475" s="39"/>
      <c r="J475" s="39"/>
      <c r="K475" s="43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</row>
    <row r="476" customHeight="1" spans="1:39">
      <c r="A476" s="39"/>
      <c r="B476" s="39"/>
      <c r="C476" s="39"/>
      <c r="D476" s="39"/>
      <c r="E476" s="40"/>
      <c r="F476" s="39"/>
      <c r="G476" s="39"/>
      <c r="H476" s="39"/>
      <c r="I476" s="39"/>
      <c r="J476" s="39"/>
      <c r="K476" s="43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</row>
    <row r="477" customHeight="1" spans="1:39">
      <c r="A477" s="39"/>
      <c r="B477" s="39"/>
      <c r="C477" s="39"/>
      <c r="D477" s="39"/>
      <c r="E477" s="40"/>
      <c r="F477" s="39"/>
      <c r="G477" s="39"/>
      <c r="H477" s="39"/>
      <c r="I477" s="39"/>
      <c r="J477" s="39"/>
      <c r="K477" s="43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</row>
    <row r="478" customHeight="1" spans="1:39">
      <c r="A478" s="39"/>
      <c r="B478" s="39"/>
      <c r="C478" s="39"/>
      <c r="D478" s="39"/>
      <c r="E478" s="40"/>
      <c r="F478" s="39"/>
      <c r="G478" s="39"/>
      <c r="H478" s="39"/>
      <c r="I478" s="39"/>
      <c r="J478" s="39"/>
      <c r="K478" s="43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</row>
    <row r="479" customHeight="1" spans="1:39">
      <c r="A479" s="39"/>
      <c r="B479" s="39"/>
      <c r="C479" s="39"/>
      <c r="D479" s="39"/>
      <c r="E479" s="40"/>
      <c r="F479" s="39"/>
      <c r="G479" s="39"/>
      <c r="H479" s="39"/>
      <c r="I479" s="39"/>
      <c r="J479" s="39"/>
      <c r="K479" s="43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</row>
    <row r="480" customHeight="1" spans="1:39">
      <c r="A480" s="39"/>
      <c r="B480" s="39"/>
      <c r="C480" s="39"/>
      <c r="D480" s="39"/>
      <c r="E480" s="40"/>
      <c r="F480" s="39"/>
      <c r="G480" s="39"/>
      <c r="H480" s="39"/>
      <c r="I480" s="39"/>
      <c r="J480" s="39"/>
      <c r="K480" s="43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</row>
    <row r="481" customHeight="1" spans="1:39">
      <c r="A481" s="39"/>
      <c r="B481" s="39"/>
      <c r="C481" s="39"/>
      <c r="D481" s="39"/>
      <c r="E481" s="40"/>
      <c r="F481" s="39"/>
      <c r="G481" s="39"/>
      <c r="H481" s="39"/>
      <c r="I481" s="39"/>
      <c r="J481" s="39"/>
      <c r="K481" s="43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</row>
    <row r="482" customHeight="1" spans="1:39">
      <c r="A482" s="39"/>
      <c r="B482" s="39"/>
      <c r="C482" s="39"/>
      <c r="D482" s="39"/>
      <c r="E482" s="40"/>
      <c r="F482" s="39"/>
      <c r="G482" s="39"/>
      <c r="H482" s="39"/>
      <c r="I482" s="39"/>
      <c r="J482" s="39"/>
      <c r="K482" s="43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</row>
    <row r="483" customHeight="1" spans="1:39">
      <c r="A483" s="39"/>
      <c r="B483" s="39"/>
      <c r="C483" s="39"/>
      <c r="D483" s="39"/>
      <c r="E483" s="40"/>
      <c r="F483" s="39"/>
      <c r="G483" s="39"/>
      <c r="H483" s="39"/>
      <c r="I483" s="39"/>
      <c r="J483" s="39"/>
      <c r="K483" s="43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</row>
    <row r="484" customHeight="1" spans="1:39">
      <c r="A484" s="39"/>
      <c r="B484" s="39"/>
      <c r="C484" s="39"/>
      <c r="D484" s="39"/>
      <c r="E484" s="40"/>
      <c r="F484" s="39"/>
      <c r="G484" s="39"/>
      <c r="H484" s="39"/>
      <c r="I484" s="39"/>
      <c r="J484" s="39"/>
      <c r="K484" s="43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</row>
    <row r="485" customHeight="1" spans="1:39">
      <c r="A485" s="39"/>
      <c r="B485" s="39"/>
      <c r="C485" s="39"/>
      <c r="D485" s="39"/>
      <c r="E485" s="40"/>
      <c r="F485" s="39"/>
      <c r="G485" s="39"/>
      <c r="H485" s="39"/>
      <c r="I485" s="39"/>
      <c r="J485" s="39"/>
      <c r="K485" s="43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</row>
    <row r="486" customHeight="1" spans="1:39">
      <c r="A486" s="39"/>
      <c r="B486" s="39"/>
      <c r="C486" s="39"/>
      <c r="D486" s="39"/>
      <c r="E486" s="40"/>
      <c r="F486" s="39"/>
      <c r="G486" s="39"/>
      <c r="H486" s="39"/>
      <c r="I486" s="39"/>
      <c r="J486" s="39"/>
      <c r="K486" s="43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</row>
    <row r="487" customHeight="1" spans="1:39">
      <c r="A487" s="39"/>
      <c r="B487" s="39"/>
      <c r="C487" s="39"/>
      <c r="D487" s="39"/>
      <c r="E487" s="40"/>
      <c r="F487" s="39"/>
      <c r="G487" s="39"/>
      <c r="H487" s="39"/>
      <c r="I487" s="39"/>
      <c r="J487" s="39"/>
      <c r="K487" s="43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</row>
    <row r="488" customHeight="1" spans="1:39">
      <c r="A488" s="39"/>
      <c r="B488" s="39"/>
      <c r="C488" s="39"/>
      <c r="D488" s="39"/>
      <c r="E488" s="40"/>
      <c r="F488" s="39"/>
      <c r="G488" s="39"/>
      <c r="H488" s="39"/>
      <c r="I488" s="39"/>
      <c r="J488" s="39"/>
      <c r="K488" s="43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</row>
    <row r="489" customHeight="1" spans="1:39">
      <c r="A489" s="39"/>
      <c r="B489" s="39"/>
      <c r="C489" s="39"/>
      <c r="D489" s="39"/>
      <c r="E489" s="40"/>
      <c r="F489" s="39"/>
      <c r="G489" s="39"/>
      <c r="H489" s="39"/>
      <c r="I489" s="39"/>
      <c r="J489" s="39"/>
      <c r="K489" s="43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</row>
    <row r="490" customHeight="1" spans="1:39">
      <c r="A490" s="39"/>
      <c r="B490" s="39"/>
      <c r="C490" s="39"/>
      <c r="D490" s="39"/>
      <c r="E490" s="40"/>
      <c r="F490" s="39"/>
      <c r="G490" s="39"/>
      <c r="H490" s="39"/>
      <c r="I490" s="39"/>
      <c r="J490" s="39"/>
      <c r="K490" s="43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</row>
    <row r="491" customHeight="1" spans="1:39">
      <c r="A491" s="39"/>
      <c r="B491" s="39"/>
      <c r="C491" s="39"/>
      <c r="D491" s="39"/>
      <c r="E491" s="40"/>
      <c r="F491" s="39"/>
      <c r="G491" s="39"/>
      <c r="H491" s="39"/>
      <c r="I491" s="39"/>
      <c r="J491" s="39"/>
      <c r="K491" s="43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</row>
    <row r="492" customHeight="1" spans="1:39">
      <c r="A492" s="39"/>
      <c r="B492" s="39"/>
      <c r="C492" s="39"/>
      <c r="D492" s="39"/>
      <c r="E492" s="40"/>
      <c r="F492" s="39"/>
      <c r="G492" s="39"/>
      <c r="H492" s="39"/>
      <c r="I492" s="39"/>
      <c r="J492" s="39"/>
      <c r="K492" s="43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</row>
    <row r="493" customHeight="1" spans="1:39">
      <c r="A493" s="39"/>
      <c r="B493" s="39"/>
      <c r="C493" s="39"/>
      <c r="D493" s="39"/>
      <c r="E493" s="40"/>
      <c r="F493" s="39"/>
      <c r="G493" s="39"/>
      <c r="H493" s="39"/>
      <c r="I493" s="39"/>
      <c r="J493" s="39"/>
      <c r="K493" s="43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</row>
    <row r="494" customHeight="1" spans="1:39">
      <c r="A494" s="39"/>
      <c r="B494" s="39"/>
      <c r="C494" s="39"/>
      <c r="D494" s="39"/>
      <c r="E494" s="40"/>
      <c r="F494" s="39"/>
      <c r="G494" s="39"/>
      <c r="H494" s="39"/>
      <c r="I494" s="39"/>
      <c r="J494" s="39"/>
      <c r="K494" s="43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</row>
    <row r="495" customHeight="1" spans="1:39">
      <c r="A495" s="39"/>
      <c r="B495" s="39"/>
      <c r="C495" s="39"/>
      <c r="D495" s="39"/>
      <c r="E495" s="40"/>
      <c r="F495" s="39"/>
      <c r="G495" s="39"/>
      <c r="H495" s="39"/>
      <c r="I495" s="39"/>
      <c r="J495" s="39"/>
      <c r="K495" s="43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</row>
    <row r="496" customHeight="1" spans="1:39">
      <c r="A496" s="39"/>
      <c r="B496" s="39"/>
      <c r="C496" s="39"/>
      <c r="D496" s="39"/>
      <c r="E496" s="40"/>
      <c r="F496" s="39"/>
      <c r="G496" s="39"/>
      <c r="H496" s="39"/>
      <c r="I496" s="39"/>
      <c r="J496" s="39"/>
      <c r="K496" s="43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</row>
    <row r="497" customHeight="1" spans="1:39">
      <c r="A497" s="39"/>
      <c r="B497" s="39"/>
      <c r="C497" s="39"/>
      <c r="D497" s="39"/>
      <c r="E497" s="40"/>
      <c r="F497" s="39"/>
      <c r="G497" s="39"/>
      <c r="H497" s="39"/>
      <c r="I497" s="39"/>
      <c r="J497" s="39"/>
      <c r="K497" s="43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</row>
    <row r="498" customHeight="1" spans="1:39">
      <c r="A498" s="39"/>
      <c r="B498" s="39"/>
      <c r="C498" s="39"/>
      <c r="D498" s="39"/>
      <c r="E498" s="40"/>
      <c r="F498" s="39"/>
      <c r="G498" s="39"/>
      <c r="H498" s="39"/>
      <c r="I498" s="39"/>
      <c r="J498" s="39"/>
      <c r="K498" s="43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</row>
    <row r="499" customHeight="1" spans="1:39">
      <c r="A499" s="39"/>
      <c r="B499" s="39"/>
      <c r="C499" s="39"/>
      <c r="D499" s="39"/>
      <c r="E499" s="40"/>
      <c r="F499" s="39"/>
      <c r="G499" s="39"/>
      <c r="H499" s="39"/>
      <c r="I499" s="39"/>
      <c r="J499" s="39"/>
      <c r="K499" s="43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</row>
    <row r="500" customHeight="1" spans="1:39">
      <c r="A500" s="39"/>
      <c r="B500" s="39"/>
      <c r="C500" s="39"/>
      <c r="D500" s="39"/>
      <c r="E500" s="40"/>
      <c r="F500" s="39"/>
      <c r="G500" s="39"/>
      <c r="H500" s="39"/>
      <c r="I500" s="39"/>
      <c r="J500" s="39"/>
      <c r="K500" s="43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</row>
    <row r="501" customHeight="1" spans="1:39">
      <c r="A501" s="39"/>
      <c r="B501" s="39"/>
      <c r="C501" s="39"/>
      <c r="D501" s="39"/>
      <c r="E501" s="40"/>
      <c r="F501" s="39"/>
      <c r="G501" s="39"/>
      <c r="H501" s="39"/>
      <c r="I501" s="39"/>
      <c r="J501" s="39"/>
      <c r="K501" s="43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</row>
    <row r="502" customHeight="1" spans="1:39">
      <c r="A502" s="39"/>
      <c r="B502" s="39"/>
      <c r="C502" s="39"/>
      <c r="D502" s="39"/>
      <c r="E502" s="40"/>
      <c r="F502" s="39"/>
      <c r="G502" s="39"/>
      <c r="H502" s="39"/>
      <c r="I502" s="39"/>
      <c r="J502" s="39"/>
      <c r="K502" s="43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</row>
    <row r="503" customHeight="1" spans="1:39">
      <c r="A503" s="39"/>
      <c r="B503" s="39"/>
      <c r="C503" s="39"/>
      <c r="D503" s="39"/>
      <c r="E503" s="40"/>
      <c r="F503" s="39"/>
      <c r="G503" s="39"/>
      <c r="H503" s="39"/>
      <c r="I503" s="39"/>
      <c r="J503" s="39"/>
      <c r="K503" s="43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</row>
    <row r="504" customHeight="1" spans="1:39">
      <c r="A504" s="39"/>
      <c r="B504" s="39"/>
      <c r="C504" s="39"/>
      <c r="D504" s="39"/>
      <c r="E504" s="40"/>
      <c r="F504" s="39"/>
      <c r="G504" s="39"/>
      <c r="H504" s="39"/>
      <c r="I504" s="39"/>
      <c r="J504" s="39"/>
      <c r="K504" s="43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</row>
    <row r="505" customHeight="1" spans="1:39">
      <c r="A505" s="39"/>
      <c r="B505" s="39"/>
      <c r="C505" s="39"/>
      <c r="D505" s="39"/>
      <c r="E505" s="40"/>
      <c r="F505" s="39"/>
      <c r="G505" s="39"/>
      <c r="H505" s="39"/>
      <c r="I505" s="39"/>
      <c r="J505" s="39"/>
      <c r="K505" s="43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</row>
    <row r="506" customHeight="1" spans="1:39">
      <c r="A506" s="39"/>
      <c r="B506" s="39"/>
      <c r="C506" s="39"/>
      <c r="D506" s="39"/>
      <c r="E506" s="40"/>
      <c r="F506" s="39"/>
      <c r="G506" s="39"/>
      <c r="H506" s="39"/>
      <c r="I506" s="39"/>
      <c r="J506" s="39"/>
      <c r="K506" s="43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</row>
    <row r="507" customHeight="1" spans="1:39">
      <c r="A507" s="39"/>
      <c r="B507" s="39"/>
      <c r="C507" s="39"/>
      <c r="D507" s="39"/>
      <c r="E507" s="40"/>
      <c r="F507" s="39"/>
      <c r="G507" s="39"/>
      <c r="H507" s="39"/>
      <c r="I507" s="39"/>
      <c r="J507" s="39"/>
      <c r="K507" s="43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</row>
    <row r="508" customHeight="1" spans="1:39">
      <c r="A508" s="39"/>
      <c r="B508" s="39"/>
      <c r="C508" s="39"/>
      <c r="D508" s="39"/>
      <c r="E508" s="40"/>
      <c r="F508" s="39"/>
      <c r="G508" s="39"/>
      <c r="H508" s="39"/>
      <c r="I508" s="39"/>
      <c r="J508" s="39"/>
      <c r="K508" s="43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</row>
    <row r="509" customHeight="1" spans="1:39">
      <c r="A509" s="39"/>
      <c r="B509" s="39"/>
      <c r="C509" s="39"/>
      <c r="D509" s="39"/>
      <c r="E509" s="40"/>
      <c r="F509" s="39"/>
      <c r="G509" s="39"/>
      <c r="H509" s="39"/>
      <c r="I509" s="39"/>
      <c r="J509" s="39"/>
      <c r="K509" s="43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</row>
    <row r="510" customHeight="1" spans="1:39">
      <c r="A510" s="39"/>
      <c r="B510" s="39"/>
      <c r="C510" s="39"/>
      <c r="D510" s="39"/>
      <c r="E510" s="40"/>
      <c r="F510" s="39"/>
      <c r="G510" s="39"/>
      <c r="H510" s="39"/>
      <c r="I510" s="39"/>
      <c r="J510" s="39"/>
      <c r="K510" s="43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</row>
    <row r="511" customHeight="1" spans="1:39">
      <c r="A511" s="39"/>
      <c r="B511" s="39"/>
      <c r="C511" s="39"/>
      <c r="D511" s="39"/>
      <c r="E511" s="40"/>
      <c r="F511" s="39"/>
      <c r="G511" s="39"/>
      <c r="H511" s="39"/>
      <c r="I511" s="39"/>
      <c r="J511" s="39"/>
      <c r="K511" s="43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</row>
    <row r="512" customHeight="1" spans="1:39">
      <c r="A512" s="39"/>
      <c r="B512" s="39"/>
      <c r="C512" s="39"/>
      <c r="D512" s="39"/>
      <c r="E512" s="40"/>
      <c r="F512" s="39"/>
      <c r="G512" s="39"/>
      <c r="H512" s="39"/>
      <c r="I512" s="39"/>
      <c r="J512" s="39"/>
      <c r="K512" s="43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</row>
    <row r="513" customHeight="1" spans="1:39">
      <c r="A513" s="39"/>
      <c r="B513" s="39"/>
      <c r="C513" s="39"/>
      <c r="D513" s="39"/>
      <c r="E513" s="40"/>
      <c r="F513" s="39"/>
      <c r="G513" s="39"/>
      <c r="H513" s="39"/>
      <c r="I513" s="39"/>
      <c r="J513" s="39"/>
      <c r="K513" s="43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</row>
    <row r="514" customHeight="1" spans="1:39">
      <c r="A514" s="39"/>
      <c r="B514" s="39"/>
      <c r="C514" s="39"/>
      <c r="D514" s="39"/>
      <c r="E514" s="40"/>
      <c r="F514" s="39"/>
      <c r="G514" s="39"/>
      <c r="H514" s="39"/>
      <c r="I514" s="39"/>
      <c r="J514" s="39"/>
      <c r="K514" s="43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</row>
    <row r="515" customHeight="1" spans="1:39">
      <c r="A515" s="39"/>
      <c r="B515" s="39"/>
      <c r="C515" s="39"/>
      <c r="D515" s="39"/>
      <c r="E515" s="40"/>
      <c r="F515" s="39"/>
      <c r="G515" s="39"/>
      <c r="H515" s="39"/>
      <c r="I515" s="39"/>
      <c r="J515" s="39"/>
      <c r="K515" s="43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</row>
    <row r="516" customHeight="1" spans="1:39">
      <c r="A516" s="39"/>
      <c r="B516" s="39"/>
      <c r="C516" s="39"/>
      <c r="D516" s="39"/>
      <c r="E516" s="40"/>
      <c r="F516" s="39"/>
      <c r="G516" s="39"/>
      <c r="H516" s="39"/>
      <c r="I516" s="39"/>
      <c r="J516" s="39"/>
      <c r="K516" s="43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</row>
    <row r="517" customHeight="1" spans="1:39">
      <c r="A517" s="39"/>
      <c r="B517" s="39"/>
      <c r="C517" s="39"/>
      <c r="D517" s="39"/>
      <c r="E517" s="40"/>
      <c r="F517" s="39"/>
      <c r="G517" s="39"/>
      <c r="H517" s="39"/>
      <c r="I517" s="39"/>
      <c r="J517" s="39"/>
      <c r="K517" s="43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</row>
    <row r="518" customHeight="1" spans="1:39">
      <c r="A518" s="39"/>
      <c r="B518" s="39"/>
      <c r="C518" s="39"/>
      <c r="D518" s="39"/>
      <c r="E518" s="40"/>
      <c r="F518" s="39"/>
      <c r="G518" s="39"/>
      <c r="H518" s="39"/>
      <c r="I518" s="39"/>
      <c r="J518" s="39"/>
      <c r="K518" s="43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</row>
    <row r="519" customHeight="1" spans="1:39">
      <c r="A519" s="39"/>
      <c r="B519" s="39"/>
      <c r="C519" s="39"/>
      <c r="D519" s="39"/>
      <c r="E519" s="40"/>
      <c r="F519" s="39"/>
      <c r="G519" s="39"/>
      <c r="H519" s="39"/>
      <c r="I519" s="39"/>
      <c r="J519" s="39"/>
      <c r="K519" s="43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</row>
    <row r="520" customHeight="1" spans="1:39">
      <c r="A520" s="39"/>
      <c r="B520" s="39"/>
      <c r="C520" s="39"/>
      <c r="D520" s="39"/>
      <c r="E520" s="40"/>
      <c r="F520" s="39"/>
      <c r="G520" s="39"/>
      <c r="H520" s="39"/>
      <c r="I520" s="39"/>
      <c r="J520" s="39"/>
      <c r="K520" s="43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</row>
    <row r="521" customHeight="1" spans="1:39">
      <c r="A521" s="39"/>
      <c r="B521" s="39"/>
      <c r="C521" s="39"/>
      <c r="D521" s="39"/>
      <c r="E521" s="40"/>
      <c r="F521" s="39"/>
      <c r="G521" s="39"/>
      <c r="H521" s="39"/>
      <c r="I521" s="39"/>
      <c r="J521" s="39"/>
      <c r="K521" s="43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</row>
    <row r="522" customHeight="1" spans="1:39">
      <c r="A522" s="39"/>
      <c r="B522" s="39"/>
      <c r="C522" s="39"/>
      <c r="D522" s="39"/>
      <c r="E522" s="40"/>
      <c r="F522" s="39"/>
      <c r="G522" s="39"/>
      <c r="H522" s="39"/>
      <c r="I522" s="39"/>
      <c r="J522" s="39"/>
      <c r="K522" s="43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</row>
    <row r="523" customHeight="1" spans="1:39">
      <c r="A523" s="39"/>
      <c r="B523" s="39"/>
      <c r="C523" s="39"/>
      <c r="D523" s="39"/>
      <c r="E523" s="40"/>
      <c r="F523" s="39"/>
      <c r="G523" s="39"/>
      <c r="H523" s="39"/>
      <c r="I523" s="39"/>
      <c r="J523" s="39"/>
      <c r="K523" s="43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</row>
    <row r="524" customHeight="1" spans="1:39">
      <c r="A524" s="39"/>
      <c r="B524" s="39"/>
      <c r="C524" s="39"/>
      <c r="D524" s="39"/>
      <c r="E524" s="40"/>
      <c r="F524" s="39"/>
      <c r="G524" s="39"/>
      <c r="H524" s="39"/>
      <c r="I524" s="39"/>
      <c r="J524" s="39"/>
      <c r="K524" s="43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</row>
    <row r="525" customHeight="1" spans="1:39">
      <c r="A525" s="39"/>
      <c r="B525" s="39"/>
      <c r="C525" s="39"/>
      <c r="D525" s="39"/>
      <c r="E525" s="40"/>
      <c r="F525" s="39"/>
      <c r="G525" s="39"/>
      <c r="H525" s="39"/>
      <c r="I525" s="39"/>
      <c r="J525" s="39"/>
      <c r="K525" s="43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</row>
    <row r="526" customHeight="1" spans="1:39">
      <c r="A526" s="39"/>
      <c r="B526" s="39"/>
      <c r="C526" s="39"/>
      <c r="D526" s="39"/>
      <c r="E526" s="40"/>
      <c r="F526" s="39"/>
      <c r="G526" s="39"/>
      <c r="H526" s="39"/>
      <c r="I526" s="39"/>
      <c r="J526" s="39"/>
      <c r="K526" s="43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</row>
    <row r="527" customHeight="1" spans="1:39">
      <c r="A527" s="39"/>
      <c r="B527" s="39"/>
      <c r="C527" s="39"/>
      <c r="D527" s="39"/>
      <c r="E527" s="40"/>
      <c r="F527" s="39"/>
      <c r="G527" s="39"/>
      <c r="H527" s="39"/>
      <c r="I527" s="39"/>
      <c r="J527" s="39"/>
      <c r="K527" s="43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</row>
    <row r="528" customHeight="1" spans="1:39">
      <c r="A528" s="39"/>
      <c r="B528" s="39"/>
      <c r="C528" s="39"/>
      <c r="D528" s="39"/>
      <c r="E528" s="40"/>
      <c r="F528" s="39"/>
      <c r="G528" s="39"/>
      <c r="H528" s="39"/>
      <c r="I528" s="39"/>
      <c r="J528" s="39"/>
      <c r="K528" s="43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</row>
    <row r="529" customHeight="1" spans="1:39">
      <c r="A529" s="39"/>
      <c r="B529" s="39"/>
      <c r="C529" s="39"/>
      <c r="D529" s="39"/>
      <c r="E529" s="40"/>
      <c r="F529" s="39"/>
      <c r="G529" s="39"/>
      <c r="H529" s="39"/>
      <c r="I529" s="39"/>
      <c r="J529" s="39"/>
      <c r="K529" s="43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</row>
    <row r="530" customHeight="1" spans="1:39">
      <c r="A530" s="39"/>
      <c r="B530" s="39"/>
      <c r="C530" s="39"/>
      <c r="D530" s="39"/>
      <c r="E530" s="40"/>
      <c r="F530" s="39"/>
      <c r="G530" s="39"/>
      <c r="H530" s="39"/>
      <c r="I530" s="39"/>
      <c r="J530" s="39"/>
      <c r="K530" s="43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</row>
    <row r="531" customHeight="1" spans="1:39">
      <c r="A531" s="39"/>
      <c r="B531" s="39"/>
      <c r="C531" s="39"/>
      <c r="D531" s="39"/>
      <c r="E531" s="40"/>
      <c r="F531" s="39"/>
      <c r="G531" s="39"/>
      <c r="H531" s="39"/>
      <c r="I531" s="39"/>
      <c r="J531" s="39"/>
      <c r="K531" s="43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</row>
    <row r="532" customHeight="1" spans="1:39">
      <c r="A532" s="39"/>
      <c r="B532" s="39"/>
      <c r="C532" s="39"/>
      <c r="D532" s="39"/>
      <c r="E532" s="40"/>
      <c r="F532" s="39"/>
      <c r="G532" s="39"/>
      <c r="H532" s="39"/>
      <c r="I532" s="39"/>
      <c r="J532" s="39"/>
      <c r="K532" s="43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</row>
    <row r="533" customHeight="1" spans="1:39">
      <c r="A533" s="39"/>
      <c r="B533" s="39"/>
      <c r="C533" s="39"/>
      <c r="D533" s="39"/>
      <c r="E533" s="40"/>
      <c r="F533" s="39"/>
      <c r="G533" s="39"/>
      <c r="H533" s="39"/>
      <c r="I533" s="39"/>
      <c r="J533" s="39"/>
      <c r="K533" s="43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</row>
    <row r="534" customHeight="1" spans="1:39">
      <c r="A534" s="39"/>
      <c r="B534" s="39"/>
      <c r="C534" s="39"/>
      <c r="D534" s="39"/>
      <c r="E534" s="40"/>
      <c r="F534" s="39"/>
      <c r="G534" s="39"/>
      <c r="H534" s="39"/>
      <c r="I534" s="39"/>
      <c r="J534" s="39"/>
      <c r="K534" s="43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</row>
    <row r="535" customHeight="1" spans="1:39">
      <c r="A535" s="39"/>
      <c r="B535" s="39"/>
      <c r="C535" s="39"/>
      <c r="D535" s="39"/>
      <c r="E535" s="40"/>
      <c r="F535" s="39"/>
      <c r="G535" s="39"/>
      <c r="H535" s="39"/>
      <c r="I535" s="39"/>
      <c r="J535" s="39"/>
      <c r="K535" s="43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</row>
    <row r="536" customHeight="1" spans="1:39">
      <c r="A536" s="39"/>
      <c r="B536" s="39"/>
      <c r="C536" s="39"/>
      <c r="D536" s="39"/>
      <c r="E536" s="40"/>
      <c r="F536" s="39"/>
      <c r="G536" s="39"/>
      <c r="H536" s="39"/>
      <c r="I536" s="39"/>
      <c r="J536" s="39"/>
      <c r="K536" s="43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</row>
    <row r="537" customHeight="1" spans="1:39">
      <c r="A537" s="39"/>
      <c r="B537" s="39"/>
      <c r="C537" s="39"/>
      <c r="D537" s="39"/>
      <c r="E537" s="40"/>
      <c r="F537" s="39"/>
      <c r="G537" s="39"/>
      <c r="H537" s="39"/>
      <c r="I537" s="39"/>
      <c r="J537" s="39"/>
      <c r="K537" s="43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</row>
    <row r="538" customHeight="1" spans="1:39">
      <c r="A538" s="39"/>
      <c r="B538" s="39"/>
      <c r="C538" s="39"/>
      <c r="D538" s="39"/>
      <c r="E538" s="40"/>
      <c r="F538" s="39"/>
      <c r="G538" s="39"/>
      <c r="H538" s="39"/>
      <c r="I538" s="39"/>
      <c r="J538" s="39"/>
      <c r="K538" s="43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</row>
    <row r="539" customHeight="1" spans="1:39">
      <c r="A539" s="39"/>
      <c r="B539" s="39"/>
      <c r="C539" s="39"/>
      <c r="D539" s="39"/>
      <c r="E539" s="40"/>
      <c r="F539" s="39"/>
      <c r="G539" s="39"/>
      <c r="H539" s="39"/>
      <c r="I539" s="39"/>
      <c r="J539" s="39"/>
      <c r="K539" s="43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</row>
    <row r="540" customHeight="1" spans="1:39">
      <c r="A540" s="39"/>
      <c r="B540" s="39"/>
      <c r="C540" s="39"/>
      <c r="D540" s="39"/>
      <c r="E540" s="40"/>
      <c r="F540" s="39"/>
      <c r="G540" s="39"/>
      <c r="H540" s="39"/>
      <c r="I540" s="39"/>
      <c r="J540" s="39"/>
      <c r="K540" s="43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</row>
    <row r="541" customHeight="1" spans="1:39">
      <c r="A541" s="39"/>
      <c r="B541" s="39"/>
      <c r="C541" s="39"/>
      <c r="D541" s="39"/>
      <c r="E541" s="40"/>
      <c r="F541" s="39"/>
      <c r="G541" s="39"/>
      <c r="H541" s="39"/>
      <c r="I541" s="39"/>
      <c r="J541" s="39"/>
      <c r="K541" s="43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</row>
    <row r="542" customHeight="1" spans="1:39">
      <c r="A542" s="39"/>
      <c r="B542" s="39"/>
      <c r="C542" s="39"/>
      <c r="D542" s="39"/>
      <c r="E542" s="40"/>
      <c r="F542" s="39"/>
      <c r="G542" s="39"/>
      <c r="H542" s="39"/>
      <c r="I542" s="39"/>
      <c r="J542" s="39"/>
      <c r="K542" s="43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</row>
    <row r="543" customHeight="1" spans="1:39">
      <c r="A543" s="39"/>
      <c r="B543" s="39"/>
      <c r="C543" s="39"/>
      <c r="D543" s="39"/>
      <c r="E543" s="40"/>
      <c r="F543" s="39"/>
      <c r="G543" s="39"/>
      <c r="H543" s="39"/>
      <c r="I543" s="39"/>
      <c r="J543" s="39"/>
      <c r="K543" s="43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</row>
    <row r="544" customHeight="1" spans="1:39">
      <c r="A544" s="39"/>
      <c r="B544" s="39"/>
      <c r="C544" s="39"/>
      <c r="D544" s="39"/>
      <c r="E544" s="40"/>
      <c r="F544" s="39"/>
      <c r="G544" s="39"/>
      <c r="H544" s="39"/>
      <c r="I544" s="39"/>
      <c r="J544" s="39"/>
      <c r="K544" s="43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</row>
    <row r="545" customHeight="1" spans="1:39">
      <c r="A545" s="39"/>
      <c r="B545" s="39"/>
      <c r="C545" s="39"/>
      <c r="D545" s="39"/>
      <c r="E545" s="40"/>
      <c r="F545" s="39"/>
      <c r="G545" s="39"/>
      <c r="H545" s="39"/>
      <c r="I545" s="39"/>
      <c r="J545" s="39"/>
      <c r="K545" s="43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</row>
    <row r="546" customHeight="1" spans="1:39">
      <c r="A546" s="39"/>
      <c r="B546" s="39"/>
      <c r="C546" s="39"/>
      <c r="D546" s="39"/>
      <c r="E546" s="40"/>
      <c r="F546" s="39"/>
      <c r="G546" s="39"/>
      <c r="H546" s="39"/>
      <c r="I546" s="39"/>
      <c r="J546" s="39"/>
      <c r="K546" s="43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</row>
    <row r="547" customHeight="1" spans="1:39">
      <c r="A547" s="39"/>
      <c r="B547" s="39"/>
      <c r="C547" s="39"/>
      <c r="D547" s="39"/>
      <c r="E547" s="40"/>
      <c r="F547" s="39"/>
      <c r="G547" s="39"/>
      <c r="H547" s="39"/>
      <c r="I547" s="39"/>
      <c r="J547" s="39"/>
      <c r="K547" s="43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</row>
    <row r="548" customHeight="1" spans="1:39">
      <c r="A548" s="39"/>
      <c r="B548" s="39"/>
      <c r="C548" s="39"/>
      <c r="D548" s="39"/>
      <c r="E548" s="40"/>
      <c r="F548" s="39"/>
      <c r="G548" s="39"/>
      <c r="H548" s="39"/>
      <c r="I548" s="39"/>
      <c r="J548" s="39"/>
      <c r="K548" s="43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</row>
    <row r="549" customHeight="1" spans="1:39">
      <c r="A549" s="39"/>
      <c r="B549" s="39"/>
      <c r="C549" s="39"/>
      <c r="D549" s="39"/>
      <c r="E549" s="40"/>
      <c r="F549" s="39"/>
      <c r="G549" s="39"/>
      <c r="H549" s="39"/>
      <c r="I549" s="39"/>
      <c r="J549" s="39"/>
      <c r="K549" s="43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</row>
    <row r="550" customHeight="1" spans="1:39">
      <c r="A550" s="39"/>
      <c r="B550" s="39"/>
      <c r="C550" s="39"/>
      <c r="D550" s="39"/>
      <c r="E550" s="40"/>
      <c r="F550" s="39"/>
      <c r="G550" s="39"/>
      <c r="H550" s="39"/>
      <c r="I550" s="39"/>
      <c r="J550" s="39"/>
      <c r="K550" s="43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</row>
    <row r="551" customHeight="1" spans="1:39">
      <c r="A551" s="39"/>
      <c r="B551" s="39"/>
      <c r="C551" s="39"/>
      <c r="D551" s="39"/>
      <c r="E551" s="40"/>
      <c r="F551" s="39"/>
      <c r="G551" s="39"/>
      <c r="H551" s="39"/>
      <c r="I551" s="39"/>
      <c r="J551" s="39"/>
      <c r="K551" s="43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</row>
    <row r="552" customHeight="1" spans="1:39">
      <c r="A552" s="39"/>
      <c r="B552" s="39"/>
      <c r="C552" s="39"/>
      <c r="D552" s="39"/>
      <c r="E552" s="40"/>
      <c r="F552" s="39"/>
      <c r="G552" s="39"/>
      <c r="H552" s="39"/>
      <c r="I552" s="39"/>
      <c r="J552" s="39"/>
      <c r="K552" s="43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</row>
    <row r="553" customHeight="1" spans="1:39">
      <c r="A553" s="39"/>
      <c r="B553" s="39"/>
      <c r="C553" s="39"/>
      <c r="D553" s="39"/>
      <c r="E553" s="40"/>
      <c r="F553" s="39"/>
      <c r="G553" s="39"/>
      <c r="H553" s="39"/>
      <c r="I553" s="39"/>
      <c r="J553" s="39"/>
      <c r="K553" s="43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</row>
    <row r="554" customHeight="1" spans="1:39">
      <c r="A554" s="39"/>
      <c r="B554" s="39"/>
      <c r="C554" s="39"/>
      <c r="D554" s="39"/>
      <c r="E554" s="40"/>
      <c r="F554" s="39"/>
      <c r="G554" s="39"/>
      <c r="H554" s="39"/>
      <c r="I554" s="39"/>
      <c r="J554" s="39"/>
      <c r="K554" s="43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</row>
    <row r="555" customHeight="1" spans="1:39">
      <c r="A555" s="39"/>
      <c r="B555" s="39"/>
      <c r="C555" s="39"/>
      <c r="D555" s="39"/>
      <c r="E555" s="40"/>
      <c r="F555" s="39"/>
      <c r="G555" s="39"/>
      <c r="H555" s="39"/>
      <c r="I555" s="39"/>
      <c r="J555" s="39"/>
      <c r="K555" s="43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</row>
    <row r="556" customHeight="1" spans="1:39">
      <c r="A556" s="39"/>
      <c r="B556" s="39"/>
      <c r="C556" s="39"/>
      <c r="D556" s="39"/>
      <c r="E556" s="40"/>
      <c r="F556" s="39"/>
      <c r="G556" s="39"/>
      <c r="H556" s="39"/>
      <c r="I556" s="39"/>
      <c r="J556" s="39"/>
      <c r="K556" s="43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</row>
    <row r="557" customHeight="1" spans="1:39">
      <c r="A557" s="39"/>
      <c r="B557" s="39"/>
      <c r="C557" s="39"/>
      <c r="D557" s="39"/>
      <c r="E557" s="40"/>
      <c r="F557" s="39"/>
      <c r="G557" s="39"/>
      <c r="H557" s="39"/>
      <c r="I557" s="39"/>
      <c r="J557" s="39"/>
      <c r="K557" s="43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</row>
    <row r="558" customHeight="1" spans="1:39">
      <c r="A558" s="39"/>
      <c r="B558" s="39"/>
      <c r="C558" s="39"/>
      <c r="D558" s="39"/>
      <c r="E558" s="40"/>
      <c r="F558" s="39"/>
      <c r="G558" s="39"/>
      <c r="H558" s="39"/>
      <c r="I558" s="39"/>
      <c r="J558" s="39"/>
      <c r="K558" s="43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</row>
    <row r="559" customHeight="1" spans="1:39">
      <c r="A559" s="39"/>
      <c r="B559" s="39"/>
      <c r="C559" s="39"/>
      <c r="D559" s="39"/>
      <c r="E559" s="40"/>
      <c r="F559" s="39"/>
      <c r="G559" s="39"/>
      <c r="H559" s="39"/>
      <c r="I559" s="39"/>
      <c r="J559" s="39"/>
      <c r="K559" s="43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</row>
    <row r="560" customHeight="1" spans="1:39">
      <c r="A560" s="39"/>
      <c r="B560" s="39"/>
      <c r="C560" s="39"/>
      <c r="D560" s="39"/>
      <c r="E560" s="40"/>
      <c r="F560" s="39"/>
      <c r="G560" s="39"/>
      <c r="H560" s="39"/>
      <c r="I560" s="39"/>
      <c r="J560" s="39"/>
      <c r="K560" s="43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</row>
    <row r="561" customHeight="1" spans="1:39">
      <c r="A561" s="39"/>
      <c r="B561" s="39"/>
      <c r="C561" s="39"/>
      <c r="D561" s="39"/>
      <c r="E561" s="40"/>
      <c r="F561" s="39"/>
      <c r="G561" s="39"/>
      <c r="H561" s="39"/>
      <c r="I561" s="39"/>
      <c r="J561" s="39"/>
      <c r="K561" s="43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</row>
    <row r="562" customHeight="1" spans="1:39">
      <c r="A562" s="39"/>
      <c r="B562" s="39"/>
      <c r="C562" s="39"/>
      <c r="D562" s="39"/>
      <c r="E562" s="40"/>
      <c r="F562" s="39"/>
      <c r="G562" s="39"/>
      <c r="H562" s="39"/>
      <c r="I562" s="39"/>
      <c r="J562" s="39"/>
      <c r="K562" s="43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</row>
    <row r="563" customHeight="1" spans="1:39">
      <c r="A563" s="39"/>
      <c r="B563" s="39"/>
      <c r="C563" s="39"/>
      <c r="D563" s="39"/>
      <c r="E563" s="40"/>
      <c r="F563" s="39"/>
      <c r="G563" s="39"/>
      <c r="H563" s="39"/>
      <c r="I563" s="39"/>
      <c r="J563" s="39"/>
      <c r="K563" s="43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</row>
    <row r="564" customHeight="1" spans="1:39">
      <c r="A564" s="39"/>
      <c r="B564" s="39"/>
      <c r="C564" s="39"/>
      <c r="D564" s="39"/>
      <c r="E564" s="40"/>
      <c r="F564" s="39"/>
      <c r="G564" s="39"/>
      <c r="H564" s="39"/>
      <c r="I564" s="39"/>
      <c r="J564" s="39"/>
      <c r="K564" s="43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</row>
    <row r="565" customHeight="1" spans="1:39">
      <c r="A565" s="39"/>
      <c r="B565" s="39"/>
      <c r="C565" s="39"/>
      <c r="D565" s="39"/>
      <c r="E565" s="40"/>
      <c r="F565" s="39"/>
      <c r="G565" s="39"/>
      <c r="H565" s="39"/>
      <c r="I565" s="39"/>
      <c r="J565" s="39"/>
      <c r="K565" s="43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</row>
    <row r="566" customHeight="1" spans="1:39">
      <c r="A566" s="39"/>
      <c r="B566" s="39"/>
      <c r="C566" s="39"/>
      <c r="D566" s="39"/>
      <c r="E566" s="40"/>
      <c r="F566" s="39"/>
      <c r="G566" s="39"/>
      <c r="H566" s="39"/>
      <c r="I566" s="39"/>
      <c r="J566" s="39"/>
      <c r="K566" s="43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</row>
    <row r="567" customHeight="1" spans="1:39">
      <c r="A567" s="39"/>
      <c r="B567" s="39"/>
      <c r="C567" s="39"/>
      <c r="D567" s="39"/>
      <c r="E567" s="40"/>
      <c r="F567" s="39"/>
      <c r="G567" s="39"/>
      <c r="H567" s="39"/>
      <c r="I567" s="39"/>
      <c r="J567" s="39"/>
      <c r="K567" s="43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</row>
    <row r="568" customHeight="1" spans="1:39">
      <c r="A568" s="39"/>
      <c r="B568" s="39"/>
      <c r="C568" s="39"/>
      <c r="D568" s="39"/>
      <c r="E568" s="40"/>
      <c r="F568" s="39"/>
      <c r="G568" s="39"/>
      <c r="H568" s="39"/>
      <c r="I568" s="39"/>
      <c r="J568" s="39"/>
      <c r="K568" s="43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</row>
    <row r="569" customHeight="1" spans="1:39">
      <c r="A569" s="39"/>
      <c r="B569" s="39"/>
      <c r="C569" s="39"/>
      <c r="D569" s="39"/>
      <c r="E569" s="40"/>
      <c r="F569" s="39"/>
      <c r="G569" s="39"/>
      <c r="H569" s="39"/>
      <c r="I569" s="39"/>
      <c r="J569" s="39"/>
      <c r="K569" s="43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</row>
    <row r="570" customHeight="1" spans="1:39">
      <c r="A570" s="39"/>
      <c r="B570" s="39"/>
      <c r="C570" s="39"/>
      <c r="D570" s="39"/>
      <c r="E570" s="40"/>
      <c r="F570" s="39"/>
      <c r="G570" s="39"/>
      <c r="H570" s="39"/>
      <c r="I570" s="39"/>
      <c r="J570" s="39"/>
      <c r="K570" s="43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</row>
    <row r="571" customHeight="1" spans="1:39">
      <c r="A571" s="39"/>
      <c r="B571" s="39"/>
      <c r="C571" s="39"/>
      <c r="D571" s="39"/>
      <c r="E571" s="40"/>
      <c r="F571" s="39"/>
      <c r="G571" s="39"/>
      <c r="H571" s="39"/>
      <c r="I571" s="39"/>
      <c r="J571" s="39"/>
      <c r="K571" s="43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</row>
    <row r="572" customHeight="1" spans="1:39">
      <c r="A572" s="39"/>
      <c r="B572" s="39"/>
      <c r="C572" s="39"/>
      <c r="D572" s="39"/>
      <c r="E572" s="40"/>
      <c r="F572" s="39"/>
      <c r="G572" s="39"/>
      <c r="H572" s="39"/>
      <c r="I572" s="39"/>
      <c r="J572" s="39"/>
      <c r="K572" s="43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</row>
    <row r="573" customHeight="1" spans="1:39">
      <c r="A573" s="39"/>
      <c r="B573" s="39"/>
      <c r="C573" s="39"/>
      <c r="D573" s="39"/>
      <c r="E573" s="40"/>
      <c r="F573" s="39"/>
      <c r="G573" s="39"/>
      <c r="H573" s="39"/>
      <c r="I573" s="39"/>
      <c r="J573" s="39"/>
      <c r="K573" s="43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</row>
    <row r="574" customHeight="1" spans="1:39">
      <c r="A574" s="39"/>
      <c r="B574" s="39"/>
      <c r="C574" s="39"/>
      <c r="D574" s="39"/>
      <c r="E574" s="40"/>
      <c r="F574" s="39"/>
      <c r="G574" s="39"/>
      <c r="H574" s="39"/>
      <c r="I574" s="39"/>
      <c r="J574" s="39"/>
      <c r="K574" s="43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</row>
    <row r="575" customHeight="1" spans="1:39">
      <c r="A575" s="39"/>
      <c r="B575" s="39"/>
      <c r="C575" s="39"/>
      <c r="D575" s="39"/>
      <c r="E575" s="40"/>
      <c r="F575" s="39"/>
      <c r="G575" s="39"/>
      <c r="H575" s="39"/>
      <c r="I575" s="39"/>
      <c r="J575" s="39"/>
      <c r="K575" s="43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</row>
    <row r="576" customHeight="1" spans="1:39">
      <c r="A576" s="39"/>
      <c r="B576" s="39"/>
      <c r="C576" s="39"/>
      <c r="D576" s="39"/>
      <c r="E576" s="40"/>
      <c r="F576" s="39"/>
      <c r="G576" s="39"/>
      <c r="H576" s="39"/>
      <c r="I576" s="39"/>
      <c r="J576" s="39"/>
      <c r="K576" s="43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</row>
    <row r="577" customHeight="1" spans="1:39">
      <c r="A577" s="39"/>
      <c r="B577" s="39"/>
      <c r="C577" s="39"/>
      <c r="D577" s="39"/>
      <c r="E577" s="40"/>
      <c r="F577" s="39"/>
      <c r="G577" s="39"/>
      <c r="H577" s="39"/>
      <c r="I577" s="39"/>
      <c r="J577" s="39"/>
      <c r="K577" s="43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</row>
    <row r="578" customHeight="1" spans="1:39">
      <c r="A578" s="39"/>
      <c r="B578" s="39"/>
      <c r="C578" s="39"/>
      <c r="D578" s="39"/>
      <c r="E578" s="40"/>
      <c r="F578" s="39"/>
      <c r="G578" s="39"/>
      <c r="H578" s="39"/>
      <c r="I578" s="39"/>
      <c r="J578" s="39"/>
      <c r="K578" s="43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</row>
    <row r="579" customHeight="1" spans="1:39">
      <c r="A579" s="39"/>
      <c r="B579" s="39"/>
      <c r="C579" s="39"/>
      <c r="D579" s="39"/>
      <c r="E579" s="40"/>
      <c r="F579" s="39"/>
      <c r="G579" s="39"/>
      <c r="H579" s="39"/>
      <c r="I579" s="39"/>
      <c r="J579" s="39"/>
      <c r="K579" s="43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</row>
    <row r="580" customHeight="1" spans="1:39">
      <c r="A580" s="39"/>
      <c r="B580" s="39"/>
      <c r="C580" s="39"/>
      <c r="D580" s="39"/>
      <c r="E580" s="40"/>
      <c r="F580" s="39"/>
      <c r="G580" s="39"/>
      <c r="H580" s="39"/>
      <c r="I580" s="39"/>
      <c r="J580" s="39"/>
      <c r="K580" s="43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</row>
    <row r="581" customHeight="1" spans="1:39">
      <c r="A581" s="39"/>
      <c r="B581" s="39"/>
      <c r="C581" s="39"/>
      <c r="D581" s="39"/>
      <c r="E581" s="40"/>
      <c r="F581" s="39"/>
      <c r="G581" s="39"/>
      <c r="H581" s="39"/>
      <c r="I581" s="39"/>
      <c r="J581" s="39"/>
      <c r="K581" s="43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</row>
    <row r="582" customHeight="1" spans="1:39">
      <c r="A582" s="39"/>
      <c r="B582" s="39"/>
      <c r="C582" s="39"/>
      <c r="D582" s="39"/>
      <c r="E582" s="40"/>
      <c r="F582" s="39"/>
      <c r="G582" s="39"/>
      <c r="H582" s="39"/>
      <c r="I582" s="39"/>
      <c r="J582" s="39"/>
      <c r="K582" s="43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</row>
    <row r="583" customHeight="1" spans="1:39">
      <c r="A583" s="39"/>
      <c r="B583" s="39"/>
      <c r="C583" s="39"/>
      <c r="D583" s="39"/>
      <c r="E583" s="40"/>
      <c r="F583" s="39"/>
      <c r="G583" s="39"/>
      <c r="H583" s="39"/>
      <c r="I583" s="39"/>
      <c r="J583" s="39"/>
      <c r="K583" s="43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</row>
    <row r="584" customHeight="1" spans="1:39">
      <c r="A584" s="39"/>
      <c r="B584" s="39"/>
      <c r="C584" s="39"/>
      <c r="D584" s="39"/>
      <c r="E584" s="40"/>
      <c r="F584" s="39"/>
      <c r="G584" s="39"/>
      <c r="H584" s="39"/>
      <c r="I584" s="39"/>
      <c r="J584" s="39"/>
      <c r="K584" s="43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</row>
    <row r="585" customHeight="1" spans="1:39">
      <c r="A585" s="39"/>
      <c r="B585" s="39"/>
      <c r="C585" s="39"/>
      <c r="D585" s="39"/>
      <c r="E585" s="40"/>
      <c r="F585" s="39"/>
      <c r="G585" s="39"/>
      <c r="H585" s="39"/>
      <c r="I585" s="39"/>
      <c r="J585" s="39"/>
      <c r="K585" s="43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</row>
    <row r="586" customHeight="1" spans="1:39">
      <c r="A586" s="39"/>
      <c r="B586" s="39"/>
      <c r="C586" s="39"/>
      <c r="D586" s="39"/>
      <c r="E586" s="40"/>
      <c r="F586" s="39"/>
      <c r="G586" s="39"/>
      <c r="H586" s="39"/>
      <c r="I586" s="39"/>
      <c r="J586" s="39"/>
      <c r="K586" s="43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</row>
    <row r="587" customHeight="1" spans="1:39">
      <c r="A587" s="39"/>
      <c r="B587" s="39"/>
      <c r="C587" s="39"/>
      <c r="D587" s="39"/>
      <c r="E587" s="40"/>
      <c r="F587" s="39"/>
      <c r="G587" s="39"/>
      <c r="H587" s="39"/>
      <c r="I587" s="39"/>
      <c r="J587" s="39"/>
      <c r="K587" s="43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</row>
    <row r="588" customHeight="1" spans="1:39">
      <c r="A588" s="39"/>
      <c r="B588" s="39"/>
      <c r="C588" s="39"/>
      <c r="D588" s="39"/>
      <c r="E588" s="40"/>
      <c r="F588" s="39"/>
      <c r="G588" s="39"/>
      <c r="H588" s="39"/>
      <c r="I588" s="39"/>
      <c r="J588" s="39"/>
      <c r="K588" s="43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</row>
    <row r="589" customHeight="1" spans="1:39">
      <c r="A589" s="39"/>
      <c r="B589" s="39"/>
      <c r="C589" s="39"/>
      <c r="D589" s="39"/>
      <c r="E589" s="40"/>
      <c r="F589" s="39"/>
      <c r="G589" s="39"/>
      <c r="H589" s="39"/>
      <c r="I589" s="39"/>
      <c r="J589" s="39"/>
      <c r="K589" s="43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</row>
    <row r="590" customHeight="1" spans="1:39">
      <c r="A590" s="39"/>
      <c r="B590" s="39"/>
      <c r="C590" s="39"/>
      <c r="D590" s="39"/>
      <c r="E590" s="40"/>
      <c r="F590" s="39"/>
      <c r="G590" s="39"/>
      <c r="H590" s="39"/>
      <c r="I590" s="39"/>
      <c r="J590" s="39"/>
      <c r="K590" s="43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</row>
    <row r="591" customHeight="1" spans="1:39">
      <c r="A591" s="39"/>
      <c r="B591" s="39"/>
      <c r="C591" s="39"/>
      <c r="D591" s="39"/>
      <c r="E591" s="40"/>
      <c r="F591" s="39"/>
      <c r="G591" s="39"/>
      <c r="H591" s="39"/>
      <c r="I591" s="39"/>
      <c r="J591" s="39"/>
      <c r="K591" s="43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</row>
  </sheetData>
  <autoFilter ref="A4:AM225">
    <extLst/>
  </autoFilter>
  <mergeCells count="16">
    <mergeCell ref="A1:J1"/>
    <mergeCell ref="A225:C225"/>
    <mergeCell ref="A2:A4"/>
    <mergeCell ref="B2:B4"/>
    <mergeCell ref="B5:B24"/>
    <mergeCell ref="B25:B40"/>
    <mergeCell ref="B41:B80"/>
    <mergeCell ref="B81:B114"/>
    <mergeCell ref="B115:B120"/>
    <mergeCell ref="B121:B160"/>
    <mergeCell ref="B161:B200"/>
    <mergeCell ref="B201:B224"/>
    <mergeCell ref="C2:C4"/>
    <mergeCell ref="D2:D4"/>
    <mergeCell ref="G2:G4"/>
    <mergeCell ref="J2:J4"/>
  </mergeCells>
  <printOptions horizontalCentered="1"/>
  <pageMargins left="0.471527777777778" right="0.471527777777778" top="0.786805555555556" bottom="0.786805555555556" header="0.471527777777778" footer="0.511805555555556"/>
  <pageSetup paperSize="9" orientation="portrait" horizontalDpi="600" verticalDpi="600"/>
  <headerFooter alignWithMargins="0">
    <oddFooter>&amp;C&amp;P</oddFooter>
  </headerFooter>
  <colBreaks count="1" manualBreakCount="1">
    <brk id="10" max="5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6800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2018-06-05T01:46:00Z</dcterms:created>
  <dcterms:modified xsi:type="dcterms:W3CDTF">2018-07-04T02:25:54Z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