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firstSheet="6" activeTab="6"/>
  </bookViews>
  <sheets>
    <sheet name="22幢分户 " sheetId="19" r:id="rId1"/>
    <sheet name="22幢分层" sheetId="20" r:id="rId2"/>
    <sheet name="18幢.19幢。20、21幢合并分户" sheetId="35" r:id="rId3"/>
    <sheet name="18幢、19幢、20幢、21幢合并分层 (2)" sheetId="36" r:id="rId4"/>
    <sheet name="30幢分户" sheetId="37" r:id="rId5"/>
    <sheet name="30幢分层 " sheetId="38" r:id="rId6"/>
    <sheet name="22幢~33幢分户" sheetId="48" r:id="rId7"/>
    <sheet name="22幢~~33幢分层 " sheetId="49" r:id="rId8"/>
  </sheets>
  <definedNames>
    <definedName name="_xlnm._FilterDatabase" localSheetId="0" hidden="1">'22幢分户 '!$A$1:$J$137</definedName>
    <definedName name="_xlnm._FilterDatabase" localSheetId="6" hidden="1">'22幢~33幢分户'!$A$1:$J$604</definedName>
    <definedName name="_xlnm._FilterDatabase" localSheetId="2" hidden="1">'18幢.19幢。20、21幢合并分户'!$A$3:$P$398</definedName>
  </definedNames>
  <calcPr calcId="144525"/>
</workbook>
</file>

<file path=xl/sharedStrings.xml><?xml version="1.0" encoding="utf-8"?>
<sst xmlns="http://schemas.openxmlformats.org/spreadsheetml/2006/main" count="86">
  <si>
    <r>
      <rPr>
        <u/>
        <sz val="18"/>
        <color rgb="FF000000"/>
        <rFont val="宋体"/>
        <charset val="134"/>
      </rPr>
      <t>台城凤凰大道63号骏景湾豪庭22幢</t>
    </r>
    <r>
      <rPr>
        <sz val="18"/>
        <color rgb="FF000000"/>
        <rFont val="宋体"/>
        <charset val="134"/>
      </rPr>
      <t>新建商品房销售价备案表</t>
    </r>
  </si>
  <si>
    <t>填报单位（盖章）：台山市骏景湾豪庭房地产开发有限公司     填报日期：2018年   月   日</t>
  </si>
  <si>
    <t>层次</t>
  </si>
  <si>
    <t>门牌号</t>
  </si>
  <si>
    <t>分户号</t>
  </si>
  <si>
    <t>建筑面积</t>
  </si>
  <si>
    <t>建筑面积单价</t>
  </si>
  <si>
    <t>建筑面积总价</t>
  </si>
  <si>
    <t>套内面积</t>
  </si>
  <si>
    <t>套内面积单价</t>
  </si>
  <si>
    <t>套内面积总价</t>
  </si>
  <si>
    <t>备注</t>
  </si>
  <si>
    <t>台城凤凰大道63号骏景湾豪庭22幢</t>
  </si>
  <si>
    <t>复式</t>
  </si>
  <si>
    <t>注：本表内价格为本企业申报最高价格。</t>
  </si>
  <si>
    <t>新建商品房各层面积售价备案表</t>
  </si>
  <si>
    <t>价格备案机构（盖章）：台山市骏景湾豪庭房地产开发有限公司</t>
  </si>
  <si>
    <t>价格备案标的：台城凤凰大道63号骏景湾豪庭22幢</t>
  </si>
  <si>
    <t>层数</t>
  </si>
  <si>
    <t>总面积</t>
  </si>
  <si>
    <t>平均售价</t>
  </si>
  <si>
    <t>总售价</t>
  </si>
  <si>
    <t>一层</t>
  </si>
  <si>
    <t>二层</t>
  </si>
  <si>
    <t>三层</t>
  </si>
  <si>
    <t>四层</t>
  </si>
  <si>
    <t>五层</t>
  </si>
  <si>
    <t>六层</t>
  </si>
  <si>
    <t>七层</t>
  </si>
  <si>
    <t>八层</t>
  </si>
  <si>
    <t>九层</t>
  </si>
  <si>
    <t>十层</t>
  </si>
  <si>
    <t>十一层</t>
  </si>
  <si>
    <t>十二层</t>
  </si>
  <si>
    <t>十三层</t>
  </si>
  <si>
    <t>十四层</t>
  </si>
  <si>
    <t>十五层</t>
  </si>
  <si>
    <t>十六层</t>
  </si>
  <si>
    <t>十七层</t>
  </si>
  <si>
    <t>十八层</t>
  </si>
  <si>
    <t>十九层</t>
  </si>
  <si>
    <t>二十层</t>
  </si>
  <si>
    <t>二十一层</t>
  </si>
  <si>
    <t>二十二层</t>
  </si>
  <si>
    <t>二十三层</t>
  </si>
  <si>
    <t>二十四层</t>
  </si>
  <si>
    <t>二十五层</t>
  </si>
  <si>
    <t>二十六层</t>
  </si>
  <si>
    <t>二十七层</t>
  </si>
  <si>
    <t>二十八层</t>
  </si>
  <si>
    <t>二十九层</t>
  </si>
  <si>
    <t>三十层</t>
  </si>
  <si>
    <t>三十一层</t>
  </si>
  <si>
    <t>三十二层</t>
  </si>
  <si>
    <t>合计</t>
  </si>
  <si>
    <t>注：本表内价格为上报企业申报最高价格。</t>
  </si>
  <si>
    <r>
      <rPr>
        <b/>
        <u/>
        <sz val="14"/>
        <color rgb="FF000000"/>
        <rFont val="宋体"/>
        <charset val="134"/>
      </rPr>
      <t>台城凤凰大道63号骏景湾豪庭18幢、19幢、20幢、21幢</t>
    </r>
    <r>
      <rPr>
        <b/>
        <sz val="14"/>
        <color rgb="FF000000"/>
        <rFont val="宋体"/>
        <charset val="134"/>
      </rPr>
      <t>新建商品房销售价备案表</t>
    </r>
  </si>
  <si>
    <t>台城凤凰大道63号骏景湾豪庭18幢</t>
  </si>
  <si>
    <t>台城凤凰大道63号骏景湾豪庭19幢</t>
  </si>
  <si>
    <t>台城凤凰大道63号骏景湾豪庭20幢</t>
  </si>
  <si>
    <t>台城凤凰大道63号骏景湾豪庭21幢</t>
  </si>
  <si>
    <r>
      <rPr>
        <sz val="12"/>
        <color theme="1"/>
        <rFont val="宋体"/>
        <charset val="134"/>
        <scheme val="minor"/>
      </rPr>
      <t xml:space="preserve">注：1.本表内最高建筑面积单价为  </t>
    </r>
    <r>
      <rPr>
        <u/>
        <sz val="12"/>
        <color theme="1"/>
        <rFont val="宋体"/>
        <charset val="134"/>
        <scheme val="minor"/>
      </rPr>
      <t>台城凤凰大道63号骏景湾豪庭21幢16层1601房，为9345元/m²</t>
    </r>
    <r>
      <rPr>
        <sz val="12"/>
        <color theme="1"/>
        <rFont val="宋体"/>
        <charset val="134"/>
        <scheme val="minor"/>
      </rPr>
      <t>；</t>
    </r>
  </si>
  <si>
    <r>
      <rPr>
        <sz val="12"/>
        <color theme="1"/>
        <rFont val="宋体"/>
        <charset val="134"/>
        <scheme val="minor"/>
      </rPr>
      <t xml:space="preserve">  最低建筑面积单价为  </t>
    </r>
    <r>
      <rPr>
        <u/>
        <sz val="12"/>
        <color theme="1"/>
        <rFont val="宋体"/>
        <charset val="134"/>
        <scheme val="minor"/>
      </rPr>
      <t>台城凤凰大道63号骏景湾豪庭18幢01层101房，为7482元/m²</t>
    </r>
    <r>
      <rPr>
        <sz val="12"/>
        <color theme="1"/>
        <rFont val="宋体"/>
        <charset val="134"/>
        <scheme val="minor"/>
      </rPr>
      <t>。</t>
    </r>
  </si>
  <si>
    <t xml:space="preserve">  2.本表内价格为本企业申报最高价格。</t>
  </si>
  <si>
    <t>价格备案标的：台城凤凰大道63号骏景湾豪庭18幢、19幢、20幢、21幢</t>
  </si>
  <si>
    <t>骏景湾豪庭18幢小计：</t>
  </si>
  <si>
    <t>骏景湾豪庭19幢小计：</t>
  </si>
  <si>
    <t>骏景湾豪庭20幢小计：</t>
  </si>
  <si>
    <t>骏景湾豪庭21幢小计：</t>
  </si>
  <si>
    <t>总合计：</t>
  </si>
  <si>
    <t>台城凤凰大道63号骏景湾豪庭30幢新建商品房销售价备案表</t>
  </si>
  <si>
    <t>台城凤凰大道63号骏景湾豪庭30幢</t>
  </si>
  <si>
    <t>价格备案标的：台城凤凰大道63号骏景湾豪庭30幢</t>
  </si>
  <si>
    <r>
      <rPr>
        <b/>
        <u/>
        <sz val="12"/>
        <color rgb="FF000000"/>
        <rFont val="宋体"/>
        <charset val="134"/>
      </rPr>
      <t>台城凤凰大道63号骏景湾豪庭22幢、28幢、29幢、30幢、31幢、32幢、33幢</t>
    </r>
    <r>
      <rPr>
        <b/>
        <sz val="12"/>
        <color rgb="FF000000"/>
        <rFont val="宋体"/>
        <charset val="134"/>
      </rPr>
      <t>新建商品房销售价备案表</t>
    </r>
  </si>
  <si>
    <t>台城凤凰大道63号骏景湾豪庭28幢</t>
  </si>
  <si>
    <t>台城凤凰大道63号骏景湾豪庭29幢</t>
  </si>
  <si>
    <t>台城凤凰大道63号骏景湾豪庭31幢</t>
  </si>
  <si>
    <t>台城凤凰大道63号骏景湾豪庭32幢</t>
  </si>
  <si>
    <t>台城凤凰大道63号骏景湾豪庭33幢</t>
  </si>
  <si>
    <r>
      <rPr>
        <b/>
        <u/>
        <sz val="11"/>
        <color rgb="FF000000"/>
        <rFont val="宋体"/>
        <charset val="134"/>
      </rPr>
      <t>台城凤凰大道63号骏景湾豪庭22幢、28幢、29幢、30幢、31幢、32幢、33幢</t>
    </r>
    <r>
      <rPr>
        <b/>
        <sz val="11"/>
        <color rgb="FF000000"/>
        <rFont val="宋体"/>
        <charset val="134"/>
      </rPr>
      <t>新建商品房各层面积售价备案表</t>
    </r>
  </si>
  <si>
    <t>骏景湾豪庭22幢小计</t>
  </si>
  <si>
    <t>骏景湾豪庭28幢小计：</t>
  </si>
  <si>
    <t>骏景湾豪庭29幢小计：</t>
  </si>
  <si>
    <t>骏景湾豪庭30幢小计：</t>
  </si>
  <si>
    <t>骏景湾豪庭31幢小计：</t>
  </si>
  <si>
    <t>骏景湾豪庭32幢小计：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</si>
</sst>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0_ "/>
    <numFmt numFmtId="178" formatCode="0_);[Red]\(0\)"/>
  </numFmts>
  <fonts count="40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0.5"/>
      <color rgb="FF000000"/>
      <name val="宋体"/>
      <charset val="134"/>
    </font>
    <font>
      <sz val="9"/>
      <color rgb="FF000000"/>
      <name val="宋体"/>
      <charset val="134"/>
    </font>
    <font>
      <sz val="10.5"/>
      <color theme="1"/>
      <name val="Calibri"/>
      <charset val="134"/>
    </font>
    <font>
      <sz val="10"/>
      <color theme="1"/>
      <name val="宋体"/>
      <charset val="134"/>
      <scheme val="minor"/>
    </font>
    <font>
      <b/>
      <u/>
      <sz val="12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rgb="FF000000"/>
      <name val="宋体"/>
      <charset val="134"/>
    </font>
    <font>
      <u/>
      <sz val="18"/>
      <color rgb="FF000000"/>
      <name val="宋体"/>
      <charset val="134"/>
    </font>
    <font>
      <sz val="10.5"/>
      <color rgb="FF000000"/>
      <name val="宋体"/>
      <charset val="134"/>
      <scheme val="minor"/>
    </font>
    <font>
      <sz val="10"/>
      <color rgb="FF000000"/>
      <name val="宋体"/>
      <charset val="134"/>
    </font>
    <font>
      <b/>
      <u/>
      <sz val="14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11"/>
      <color rgb="FF000000"/>
      <name val="宋体"/>
      <charset val="134"/>
    </font>
    <font>
      <b/>
      <sz val="12"/>
      <color rgb="FF000000"/>
      <name val="宋体"/>
      <charset val="134"/>
    </font>
    <font>
      <b/>
      <sz val="14"/>
      <color rgb="FF000000"/>
      <name val="宋体"/>
      <charset val="134"/>
    </font>
    <font>
      <u/>
      <sz val="12"/>
      <color theme="1"/>
      <name val="宋体"/>
      <charset val="134"/>
      <scheme val="minor"/>
    </font>
    <font>
      <sz val="18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5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3" fillId="19" borderId="12" applyNumberFormat="0" applyAlignment="0" applyProtection="0">
      <alignment vertical="center"/>
    </xf>
    <xf numFmtId="0" fontId="26" fillId="19" borderId="8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Fill="1">
      <alignment vertical="center"/>
    </xf>
    <xf numFmtId="178" fontId="0" fillId="0" borderId="0" xfId="0" applyNumberFormat="1">
      <alignment vertical="center"/>
    </xf>
    <xf numFmtId="178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7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>
      <alignment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Fill="1" applyAlignment="1">
      <alignment horizont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wrapText="1"/>
    </xf>
    <xf numFmtId="0" fontId="5" fillId="0" borderId="0" xfId="0" applyFont="1" applyFill="1">
      <alignment vertical="center"/>
    </xf>
    <xf numFmtId="0" fontId="0" fillId="0" borderId="0" xfId="0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176" fontId="13" fillId="0" borderId="2" xfId="0" applyNumberFormat="1" applyFont="1" applyFill="1" applyBorder="1" applyAlignment="1">
      <alignment horizontal="left" vertical="center"/>
    </xf>
    <xf numFmtId="178" fontId="0" fillId="0" borderId="0" xfId="0" applyNumberFormat="1" applyFill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77" fontId="0" fillId="2" borderId="0" xfId="0" applyNumberFormat="1" applyFill="1">
      <alignment vertical="center"/>
    </xf>
    <xf numFmtId="177" fontId="0" fillId="3" borderId="0" xfId="0" applyNumberFormat="1" applyFill="1">
      <alignment vertical="center"/>
    </xf>
    <xf numFmtId="177" fontId="0" fillId="4" borderId="0" xfId="0" applyNumberFormat="1" applyFill="1">
      <alignment vertical="center"/>
    </xf>
    <xf numFmtId="0" fontId="2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178" fontId="6" fillId="2" borderId="1" xfId="0" applyNumberFormat="1" applyFont="1" applyFill="1" applyBorder="1" applyAlignment="1">
      <alignment horizontal="center" vertical="center"/>
    </xf>
    <xf numFmtId="178" fontId="6" fillId="4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0"/>
  <sheetViews>
    <sheetView workbookViewId="0">
      <selection activeCell="L4" sqref="L4:L128"/>
    </sheetView>
  </sheetViews>
  <sheetFormatPr defaultColWidth="9" defaultRowHeight="13.5"/>
  <cols>
    <col min="1" max="1" width="4.5" style="1" customWidth="1"/>
    <col min="2" max="2" width="17.375" style="1" customWidth="1"/>
    <col min="3" max="3" width="5.125" style="1" customWidth="1"/>
    <col min="4" max="4" width="14.25" style="18" customWidth="1"/>
    <col min="5" max="5" width="6.625" style="19" customWidth="1"/>
    <col min="6" max="6" width="11" style="17" customWidth="1"/>
    <col min="7" max="7" width="12.5" style="18" customWidth="1"/>
    <col min="8" max="8" width="8.5" style="17" customWidth="1"/>
    <col min="9" max="9" width="11.75" style="17" customWidth="1"/>
    <col min="10" max="10" width="5.75" style="1" customWidth="1"/>
    <col min="11" max="11" width="9" style="1"/>
    <col min="12" max="12" width="9.5" style="1" customWidth="1"/>
    <col min="13" max="13" width="9" style="1"/>
    <col min="14" max="14" width="10" style="1" customWidth="1"/>
    <col min="15" max="15" width="9" style="1"/>
    <col min="16" max="16" width="9.5" style="1" customWidth="1"/>
    <col min="17" max="16384" width="9" style="1"/>
  </cols>
  <sheetData>
    <row r="1" ht="22.5" spans="1:10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ht="19.5" customHeight="1" spans="1:10">
      <c r="A2" s="57" t="s">
        <v>1</v>
      </c>
      <c r="B2" s="57"/>
      <c r="C2" s="57"/>
      <c r="D2" s="57"/>
      <c r="E2" s="99"/>
      <c r="F2" s="57"/>
      <c r="G2" s="59"/>
      <c r="H2" s="57"/>
      <c r="I2" s="57"/>
      <c r="J2" s="61"/>
    </row>
    <row r="3" ht="27" spans="1:12">
      <c r="A3" s="22" t="s">
        <v>2</v>
      </c>
      <c r="B3" s="22" t="s">
        <v>3</v>
      </c>
      <c r="C3" s="22" t="s">
        <v>4</v>
      </c>
      <c r="D3" s="23" t="s">
        <v>5</v>
      </c>
      <c r="E3" s="24" t="s">
        <v>6</v>
      </c>
      <c r="F3" s="25" t="s">
        <v>7</v>
      </c>
      <c r="G3" s="23" t="s">
        <v>8</v>
      </c>
      <c r="H3" s="25" t="s">
        <v>9</v>
      </c>
      <c r="I3" s="25" t="s">
        <v>10</v>
      </c>
      <c r="J3" s="22" t="s">
        <v>11</v>
      </c>
      <c r="L3" s="62"/>
    </row>
    <row r="4" ht="27" spans="1:21">
      <c r="A4" s="22">
        <v>1</v>
      </c>
      <c r="B4" s="22" t="s">
        <v>12</v>
      </c>
      <c r="C4" s="22">
        <v>101</v>
      </c>
      <c r="D4" s="23">
        <v>102.37</v>
      </c>
      <c r="E4" s="26">
        <v>7800</v>
      </c>
      <c r="F4" s="25">
        <f t="shared" ref="F4:F35" si="0">SUM(D4*E4)</f>
        <v>798486</v>
      </c>
      <c r="G4" s="23">
        <v>87.67</v>
      </c>
      <c r="H4" s="25">
        <f t="shared" ref="H4:H67" si="1">SUM(F4/G4)</f>
        <v>9107.85901676742</v>
      </c>
      <c r="I4" s="25">
        <f t="shared" ref="I4:I67" si="2">SUM(G4*H4)</f>
        <v>798486</v>
      </c>
      <c r="J4" s="22"/>
      <c r="L4" s="17">
        <f>SUM(F4+F5+F6+F7)</f>
        <v>4057236</v>
      </c>
      <c r="N4" s="1">
        <f>SUM(D4:D6)</f>
        <v>347.1</v>
      </c>
      <c r="O4" s="1">
        <f>SUM(P4/N4)</f>
        <v>8259.0838375108</v>
      </c>
      <c r="P4" s="17">
        <f>SUM(I4:I6)</f>
        <v>2866728</v>
      </c>
      <c r="Q4" s="1">
        <v>1</v>
      </c>
      <c r="R4" s="100">
        <v>7800</v>
      </c>
      <c r="S4" s="64">
        <v>8400</v>
      </c>
      <c r="T4" s="101">
        <v>8500</v>
      </c>
      <c r="U4" s="102">
        <v>8700</v>
      </c>
    </row>
    <row r="5" ht="27" spans="1:21">
      <c r="A5" s="22">
        <v>1</v>
      </c>
      <c r="B5" s="22" t="s">
        <v>12</v>
      </c>
      <c r="C5" s="22">
        <v>102</v>
      </c>
      <c r="D5" s="23">
        <v>119.63</v>
      </c>
      <c r="E5" s="27">
        <v>8400</v>
      </c>
      <c r="F5" s="25">
        <f t="shared" si="0"/>
        <v>1004892</v>
      </c>
      <c r="G5" s="23">
        <v>102.45</v>
      </c>
      <c r="H5" s="25">
        <f t="shared" si="1"/>
        <v>9808.60907759883</v>
      </c>
      <c r="I5" s="25">
        <f t="shared" si="2"/>
        <v>1004892</v>
      </c>
      <c r="J5" s="22"/>
      <c r="Q5" s="1">
        <v>2</v>
      </c>
      <c r="R5" s="100">
        <v>8110</v>
      </c>
      <c r="S5" s="64">
        <v>8510</v>
      </c>
      <c r="T5" s="101">
        <v>8610</v>
      </c>
      <c r="U5" s="102">
        <v>8690</v>
      </c>
    </row>
    <row r="6" ht="27" spans="1:21">
      <c r="A6" s="22">
        <v>1</v>
      </c>
      <c r="B6" s="22" t="s">
        <v>12</v>
      </c>
      <c r="C6" s="22">
        <v>103</v>
      </c>
      <c r="D6" s="23">
        <v>125.1</v>
      </c>
      <c r="E6" s="26">
        <v>8500</v>
      </c>
      <c r="F6" s="25">
        <f t="shared" si="0"/>
        <v>1063350</v>
      </c>
      <c r="G6" s="23">
        <v>107.14</v>
      </c>
      <c r="H6" s="25">
        <f t="shared" si="1"/>
        <v>9924.86466305768</v>
      </c>
      <c r="I6" s="25">
        <f t="shared" si="2"/>
        <v>1063350</v>
      </c>
      <c r="J6" s="22"/>
      <c r="Q6" s="1">
        <v>3</v>
      </c>
      <c r="R6" s="100">
        <v>8410</v>
      </c>
      <c r="S6" s="64">
        <v>8810</v>
      </c>
      <c r="T6" s="101">
        <v>8910</v>
      </c>
      <c r="U6" s="102">
        <v>8990</v>
      </c>
    </row>
    <row r="7" ht="26.25" customHeight="1" spans="1:21">
      <c r="A7" s="22">
        <v>1</v>
      </c>
      <c r="B7" s="22" t="s">
        <v>12</v>
      </c>
      <c r="C7" s="22">
        <v>108</v>
      </c>
      <c r="D7" s="23">
        <v>136.84</v>
      </c>
      <c r="E7" s="27">
        <v>8700</v>
      </c>
      <c r="F7" s="25">
        <f t="shared" si="0"/>
        <v>1190508</v>
      </c>
      <c r="G7" s="23">
        <v>117.19</v>
      </c>
      <c r="H7" s="25">
        <f t="shared" si="1"/>
        <v>10158.7848792559</v>
      </c>
      <c r="I7" s="25">
        <f t="shared" si="2"/>
        <v>1190508</v>
      </c>
      <c r="J7" s="22"/>
      <c r="Q7" s="1">
        <v>4</v>
      </c>
      <c r="R7" s="100">
        <v>8430</v>
      </c>
      <c r="S7" s="64">
        <v>8810</v>
      </c>
      <c r="T7" s="101">
        <v>8910</v>
      </c>
      <c r="U7" s="102">
        <v>9010</v>
      </c>
    </row>
    <row r="8" ht="27" spans="1:21">
      <c r="A8" s="22">
        <v>2</v>
      </c>
      <c r="B8" s="22" t="s">
        <v>12</v>
      </c>
      <c r="C8" s="22">
        <v>201</v>
      </c>
      <c r="D8" s="28">
        <v>102.37</v>
      </c>
      <c r="E8" s="26">
        <v>8110</v>
      </c>
      <c r="F8" s="25">
        <f t="shared" si="0"/>
        <v>830220.7</v>
      </c>
      <c r="G8" s="28">
        <v>87.67</v>
      </c>
      <c r="H8" s="25">
        <f t="shared" si="1"/>
        <v>9469.83802897228</v>
      </c>
      <c r="I8" s="25">
        <f t="shared" si="2"/>
        <v>830220.7</v>
      </c>
      <c r="J8" s="22"/>
      <c r="L8" s="17">
        <f>SUM(F8+F9+F10+F11)</f>
        <v>4170388.9</v>
      </c>
      <c r="N8" s="1">
        <f>SUM(D8:D11)</f>
        <v>490.37</v>
      </c>
      <c r="O8" s="1">
        <f t="shared" ref="O8:O40" si="3">SUM(P8/N8)</f>
        <v>8504.57593245916</v>
      </c>
      <c r="P8" s="17">
        <f>SUM(I8:I11)</f>
        <v>4170388.9</v>
      </c>
      <c r="Q8" s="1">
        <v>5</v>
      </c>
      <c r="R8" s="100">
        <v>8450</v>
      </c>
      <c r="S8" s="64">
        <v>8830</v>
      </c>
      <c r="T8" s="101">
        <v>8930</v>
      </c>
      <c r="U8" s="102">
        <v>9030</v>
      </c>
    </row>
    <row r="9" ht="27" spans="1:21">
      <c r="A9" s="22">
        <v>2</v>
      </c>
      <c r="B9" s="22" t="s">
        <v>12</v>
      </c>
      <c r="C9" s="22">
        <v>202</v>
      </c>
      <c r="D9" s="28">
        <v>119.63</v>
      </c>
      <c r="E9" s="27">
        <v>8510</v>
      </c>
      <c r="F9" s="25">
        <f t="shared" si="0"/>
        <v>1018051.3</v>
      </c>
      <c r="G9" s="28">
        <v>102.45</v>
      </c>
      <c r="H9" s="25">
        <f t="shared" si="1"/>
        <v>9937.0551488531</v>
      </c>
      <c r="I9" s="25">
        <f t="shared" si="2"/>
        <v>1018051.3</v>
      </c>
      <c r="J9" s="22"/>
      <c r="P9" s="17"/>
      <c r="Q9" s="1">
        <v>6</v>
      </c>
      <c r="R9" s="100">
        <v>8470</v>
      </c>
      <c r="S9" s="64">
        <v>8850</v>
      </c>
      <c r="T9" s="101">
        <v>8950</v>
      </c>
      <c r="U9" s="102">
        <v>9050</v>
      </c>
    </row>
    <row r="10" ht="27" spans="1:21">
      <c r="A10" s="22">
        <v>2</v>
      </c>
      <c r="B10" s="22" t="s">
        <v>12</v>
      </c>
      <c r="C10" s="22">
        <v>203</v>
      </c>
      <c r="D10" s="28">
        <v>125.23</v>
      </c>
      <c r="E10" s="26">
        <v>8610</v>
      </c>
      <c r="F10" s="25">
        <f t="shared" si="0"/>
        <v>1078230.3</v>
      </c>
      <c r="G10" s="28">
        <v>107.25</v>
      </c>
      <c r="H10" s="25">
        <f t="shared" si="1"/>
        <v>10053.4293706294</v>
      </c>
      <c r="I10" s="25">
        <f t="shared" si="2"/>
        <v>1078230.3</v>
      </c>
      <c r="J10" s="22"/>
      <c r="P10" s="17"/>
      <c r="Q10" s="1">
        <v>7</v>
      </c>
      <c r="R10" s="100">
        <v>8490</v>
      </c>
      <c r="S10" s="64">
        <v>8870</v>
      </c>
      <c r="T10" s="101">
        <v>8970</v>
      </c>
      <c r="U10" s="102">
        <v>9070</v>
      </c>
    </row>
    <row r="11" ht="27" spans="1:21">
      <c r="A11" s="22">
        <v>2</v>
      </c>
      <c r="B11" s="22" t="s">
        <v>12</v>
      </c>
      <c r="C11" s="22">
        <v>208</v>
      </c>
      <c r="D11" s="28">
        <v>143.14</v>
      </c>
      <c r="E11" s="27">
        <v>8690</v>
      </c>
      <c r="F11" s="25">
        <f t="shared" si="0"/>
        <v>1243886.6</v>
      </c>
      <c r="G11" s="28">
        <v>122.59</v>
      </c>
      <c r="H11" s="25">
        <f t="shared" si="1"/>
        <v>10146.7215922995</v>
      </c>
      <c r="I11" s="25">
        <f t="shared" si="2"/>
        <v>1243886.6</v>
      </c>
      <c r="J11" s="22"/>
      <c r="P11" s="17"/>
      <c r="Q11" s="1">
        <v>8</v>
      </c>
      <c r="R11" s="100">
        <v>8510</v>
      </c>
      <c r="S11" s="64">
        <v>8890</v>
      </c>
      <c r="T11" s="101">
        <v>8990</v>
      </c>
      <c r="U11" s="102">
        <v>9090</v>
      </c>
    </row>
    <row r="12" ht="27" spans="1:21">
      <c r="A12" s="22">
        <v>3</v>
      </c>
      <c r="B12" s="22" t="s">
        <v>12</v>
      </c>
      <c r="C12" s="22">
        <v>301</v>
      </c>
      <c r="D12" s="28">
        <v>102.37</v>
      </c>
      <c r="E12" s="26">
        <v>8410</v>
      </c>
      <c r="F12" s="25">
        <f t="shared" si="0"/>
        <v>860931.7</v>
      </c>
      <c r="G12" s="28">
        <v>87.67</v>
      </c>
      <c r="H12" s="25">
        <f t="shared" si="1"/>
        <v>9820.14029884795</v>
      </c>
      <c r="I12" s="25">
        <f t="shared" si="2"/>
        <v>860931.7</v>
      </c>
      <c r="J12" s="22"/>
      <c r="L12" s="17">
        <f>SUM(F12+F13+F14+F15)</f>
        <v>4317499.9</v>
      </c>
      <c r="N12" s="1">
        <f t="shared" ref="N12" si="4">SUM(D12:D15)</f>
        <v>490.37</v>
      </c>
      <c r="O12" s="1">
        <f t="shared" si="3"/>
        <v>8804.57593245916</v>
      </c>
      <c r="P12" s="17">
        <f t="shared" ref="P12" si="5">SUM(I12:I15)</f>
        <v>4317499.9</v>
      </c>
      <c r="Q12" s="1">
        <v>9</v>
      </c>
      <c r="R12" s="100">
        <v>8530</v>
      </c>
      <c r="S12" s="64">
        <v>8910</v>
      </c>
      <c r="T12" s="101">
        <v>9010</v>
      </c>
      <c r="U12" s="102">
        <v>9110</v>
      </c>
    </row>
    <row r="13" ht="27" spans="1:21">
      <c r="A13" s="22">
        <v>3</v>
      </c>
      <c r="B13" s="22" t="s">
        <v>12</v>
      </c>
      <c r="C13" s="22">
        <v>302</v>
      </c>
      <c r="D13" s="28">
        <v>119.63</v>
      </c>
      <c r="E13" s="27">
        <v>8810</v>
      </c>
      <c r="F13" s="25">
        <f t="shared" si="0"/>
        <v>1053940.3</v>
      </c>
      <c r="G13" s="28">
        <v>102.45</v>
      </c>
      <c r="H13" s="25">
        <f t="shared" si="1"/>
        <v>10287.3626159102</v>
      </c>
      <c r="I13" s="25">
        <f t="shared" si="2"/>
        <v>1053940.3</v>
      </c>
      <c r="J13" s="22"/>
      <c r="Q13" s="1">
        <v>10</v>
      </c>
      <c r="R13" s="100">
        <v>8550</v>
      </c>
      <c r="S13" s="64">
        <v>8930</v>
      </c>
      <c r="T13" s="101">
        <v>9030</v>
      </c>
      <c r="U13" s="102">
        <v>9130</v>
      </c>
    </row>
    <row r="14" ht="27" spans="1:21">
      <c r="A14" s="22">
        <v>3</v>
      </c>
      <c r="B14" s="22" t="s">
        <v>12</v>
      </c>
      <c r="C14" s="22">
        <v>303</v>
      </c>
      <c r="D14" s="28">
        <v>125.23</v>
      </c>
      <c r="E14" s="26">
        <v>8910</v>
      </c>
      <c r="F14" s="25">
        <f t="shared" si="0"/>
        <v>1115799.3</v>
      </c>
      <c r="G14" s="28">
        <v>107.25</v>
      </c>
      <c r="H14" s="25">
        <f t="shared" si="1"/>
        <v>10403.7230769231</v>
      </c>
      <c r="I14" s="25">
        <f t="shared" si="2"/>
        <v>1115799.3</v>
      </c>
      <c r="J14" s="22"/>
      <c r="Q14" s="1">
        <v>11</v>
      </c>
      <c r="R14" s="100">
        <v>8570</v>
      </c>
      <c r="S14" s="64">
        <v>8950</v>
      </c>
      <c r="T14" s="101">
        <v>9050</v>
      </c>
      <c r="U14" s="102">
        <v>9150</v>
      </c>
    </row>
    <row r="15" ht="27" spans="1:21">
      <c r="A15" s="22">
        <v>3</v>
      </c>
      <c r="B15" s="22" t="s">
        <v>12</v>
      </c>
      <c r="C15" s="22">
        <v>308</v>
      </c>
      <c r="D15" s="28">
        <v>143.14</v>
      </c>
      <c r="E15" s="27">
        <v>8990</v>
      </c>
      <c r="F15" s="25">
        <f t="shared" si="0"/>
        <v>1286828.6</v>
      </c>
      <c r="G15" s="28">
        <v>122.59</v>
      </c>
      <c r="H15" s="25">
        <f t="shared" si="1"/>
        <v>10497.0111754629</v>
      </c>
      <c r="I15" s="25">
        <f t="shared" si="2"/>
        <v>1286828.6</v>
      </c>
      <c r="J15" s="22"/>
      <c r="Q15" s="1">
        <v>12</v>
      </c>
      <c r="R15" s="100">
        <v>8590</v>
      </c>
      <c r="S15" s="64">
        <v>8970</v>
      </c>
      <c r="T15" s="101">
        <v>9070</v>
      </c>
      <c r="U15" s="102">
        <v>9170</v>
      </c>
    </row>
    <row r="16" ht="27" spans="1:21">
      <c r="A16" s="22">
        <v>4</v>
      </c>
      <c r="B16" s="22" t="s">
        <v>12</v>
      </c>
      <c r="C16" s="22">
        <v>401</v>
      </c>
      <c r="D16" s="28">
        <v>102.37</v>
      </c>
      <c r="E16" s="26">
        <v>8430</v>
      </c>
      <c r="F16" s="25">
        <f t="shared" si="0"/>
        <v>862979.1</v>
      </c>
      <c r="G16" s="28">
        <v>87.67</v>
      </c>
      <c r="H16" s="25">
        <f t="shared" si="1"/>
        <v>9843.49378350633</v>
      </c>
      <c r="I16" s="25">
        <f t="shared" si="2"/>
        <v>862979.1</v>
      </c>
      <c r="J16" s="22"/>
      <c r="L16" s="17">
        <f>SUM(F16+F17+F18+F19)</f>
        <v>4322410.1</v>
      </c>
      <c r="N16" s="1">
        <f t="shared" ref="N16" si="6">SUM(D16:D19)</f>
        <v>490.37</v>
      </c>
      <c r="O16" s="1">
        <f t="shared" si="3"/>
        <v>8814.58918775618</v>
      </c>
      <c r="P16" s="17">
        <f t="shared" ref="P16" si="7">SUM(I16:I19)</f>
        <v>4322410.1</v>
      </c>
      <c r="Q16" s="1">
        <v>13</v>
      </c>
      <c r="R16" s="100">
        <v>8610</v>
      </c>
      <c r="S16" s="64">
        <v>8990</v>
      </c>
      <c r="T16" s="101">
        <v>9090</v>
      </c>
      <c r="U16" s="102">
        <v>9190</v>
      </c>
    </row>
    <row r="17" ht="27" spans="1:21">
      <c r="A17" s="22">
        <v>4</v>
      </c>
      <c r="B17" s="22" t="s">
        <v>12</v>
      </c>
      <c r="C17" s="22">
        <v>402</v>
      </c>
      <c r="D17" s="28">
        <v>119.63</v>
      </c>
      <c r="E17" s="27">
        <v>8810</v>
      </c>
      <c r="F17" s="25">
        <f t="shared" si="0"/>
        <v>1053940.3</v>
      </c>
      <c r="G17" s="28">
        <v>102.45</v>
      </c>
      <c r="H17" s="25">
        <f t="shared" si="1"/>
        <v>10287.3626159102</v>
      </c>
      <c r="I17" s="25">
        <f t="shared" si="2"/>
        <v>1053940.3</v>
      </c>
      <c r="J17" s="22"/>
      <c r="Q17" s="1">
        <v>14</v>
      </c>
      <c r="R17" s="100">
        <v>8630</v>
      </c>
      <c r="S17" s="64">
        <v>9010</v>
      </c>
      <c r="T17" s="101">
        <v>9110</v>
      </c>
      <c r="U17" s="102">
        <v>9210</v>
      </c>
    </row>
    <row r="18" ht="27" spans="1:21">
      <c r="A18" s="22">
        <v>4</v>
      </c>
      <c r="B18" s="22" t="s">
        <v>12</v>
      </c>
      <c r="C18" s="22">
        <v>403</v>
      </c>
      <c r="D18" s="28">
        <v>125.23</v>
      </c>
      <c r="E18" s="26">
        <v>8910</v>
      </c>
      <c r="F18" s="25">
        <f t="shared" si="0"/>
        <v>1115799.3</v>
      </c>
      <c r="G18" s="28">
        <v>107.25</v>
      </c>
      <c r="H18" s="25">
        <f t="shared" si="1"/>
        <v>10403.7230769231</v>
      </c>
      <c r="I18" s="25">
        <f t="shared" si="2"/>
        <v>1115799.3</v>
      </c>
      <c r="J18" s="22"/>
      <c r="Q18" s="1">
        <v>15</v>
      </c>
      <c r="R18" s="100">
        <v>8650</v>
      </c>
      <c r="S18" s="64">
        <v>9030</v>
      </c>
      <c r="T18" s="101">
        <v>9130</v>
      </c>
      <c r="U18" s="102">
        <v>9230</v>
      </c>
    </row>
    <row r="19" ht="27" spans="1:21">
      <c r="A19" s="22">
        <v>4</v>
      </c>
      <c r="B19" s="22" t="s">
        <v>12</v>
      </c>
      <c r="C19" s="22">
        <v>408</v>
      </c>
      <c r="D19" s="28">
        <v>143.14</v>
      </c>
      <c r="E19" s="27">
        <v>9010</v>
      </c>
      <c r="F19" s="25">
        <f t="shared" si="0"/>
        <v>1289691.4</v>
      </c>
      <c r="G19" s="28">
        <v>122.59</v>
      </c>
      <c r="H19" s="25">
        <f t="shared" si="1"/>
        <v>10520.3638143405</v>
      </c>
      <c r="I19" s="25">
        <f t="shared" si="2"/>
        <v>1289691.4</v>
      </c>
      <c r="J19" s="22"/>
      <c r="Q19" s="1">
        <v>16</v>
      </c>
      <c r="R19" s="100">
        <v>8670</v>
      </c>
      <c r="S19" s="64">
        <v>9050</v>
      </c>
      <c r="T19" s="101">
        <v>9150</v>
      </c>
      <c r="U19" s="102">
        <v>9250</v>
      </c>
    </row>
    <row r="20" ht="27" spans="1:21">
      <c r="A20" s="22">
        <v>5</v>
      </c>
      <c r="B20" s="22" t="s">
        <v>12</v>
      </c>
      <c r="C20" s="22">
        <v>501</v>
      </c>
      <c r="D20" s="28">
        <v>102.37</v>
      </c>
      <c r="E20" s="26">
        <v>8450</v>
      </c>
      <c r="F20" s="25">
        <f t="shared" si="0"/>
        <v>865026.5</v>
      </c>
      <c r="G20" s="28">
        <v>87.67</v>
      </c>
      <c r="H20" s="25">
        <f t="shared" si="1"/>
        <v>9866.84726816471</v>
      </c>
      <c r="I20" s="25">
        <f t="shared" si="2"/>
        <v>865026.5</v>
      </c>
      <c r="J20" s="22"/>
      <c r="L20" s="17">
        <f>SUM(F20+F21+F22+F23)</f>
        <v>4332217.5</v>
      </c>
      <c r="N20" s="1">
        <f t="shared" ref="N20" si="8">SUM(D20:D23)</f>
        <v>490.37</v>
      </c>
      <c r="O20" s="1">
        <f t="shared" si="3"/>
        <v>8834.58918775618</v>
      </c>
      <c r="P20" s="17">
        <f t="shared" ref="P20" si="9">SUM(I20:I23)</f>
        <v>4332217.5</v>
      </c>
      <c r="Q20" s="1">
        <v>17</v>
      </c>
      <c r="R20" s="100">
        <v>8690</v>
      </c>
      <c r="S20" s="64">
        <v>9070</v>
      </c>
      <c r="T20" s="101">
        <v>9170</v>
      </c>
      <c r="U20" s="102">
        <v>9270</v>
      </c>
    </row>
    <row r="21" ht="27" spans="1:21">
      <c r="A21" s="22">
        <v>5</v>
      </c>
      <c r="B21" s="22" t="s">
        <v>12</v>
      </c>
      <c r="C21" s="22">
        <v>502</v>
      </c>
      <c r="D21" s="28">
        <v>119.63</v>
      </c>
      <c r="E21" s="27">
        <v>8830</v>
      </c>
      <c r="F21" s="25">
        <f t="shared" si="0"/>
        <v>1056332.9</v>
      </c>
      <c r="G21" s="28">
        <v>102.45</v>
      </c>
      <c r="H21" s="25">
        <f t="shared" si="1"/>
        <v>10310.7164470473</v>
      </c>
      <c r="I21" s="25">
        <f t="shared" si="2"/>
        <v>1056332.9</v>
      </c>
      <c r="J21" s="22"/>
      <c r="Q21" s="1">
        <v>18</v>
      </c>
      <c r="R21" s="100">
        <v>8680</v>
      </c>
      <c r="S21" s="64">
        <v>9060</v>
      </c>
      <c r="T21" s="101">
        <v>9160</v>
      </c>
      <c r="U21" s="102">
        <v>9260</v>
      </c>
    </row>
    <row r="22" ht="27" spans="1:21">
      <c r="A22" s="22">
        <v>5</v>
      </c>
      <c r="B22" s="22" t="s">
        <v>12</v>
      </c>
      <c r="C22" s="22">
        <v>503</v>
      </c>
      <c r="D22" s="28">
        <v>125.23</v>
      </c>
      <c r="E22" s="26">
        <v>8930</v>
      </c>
      <c r="F22" s="25">
        <f t="shared" si="0"/>
        <v>1118303.9</v>
      </c>
      <c r="G22" s="28">
        <v>107.25</v>
      </c>
      <c r="H22" s="25">
        <f t="shared" si="1"/>
        <v>10427.075990676</v>
      </c>
      <c r="I22" s="25">
        <f t="shared" si="2"/>
        <v>1118303.9</v>
      </c>
      <c r="J22" s="22"/>
      <c r="Q22" s="1">
        <v>19</v>
      </c>
      <c r="R22" s="100">
        <v>8670</v>
      </c>
      <c r="S22" s="64">
        <v>9050</v>
      </c>
      <c r="T22" s="101">
        <v>9150</v>
      </c>
      <c r="U22" s="102">
        <v>9250</v>
      </c>
    </row>
    <row r="23" ht="27" spans="1:21">
      <c r="A23" s="22">
        <v>5</v>
      </c>
      <c r="B23" s="22" t="s">
        <v>12</v>
      </c>
      <c r="C23" s="22">
        <v>508</v>
      </c>
      <c r="D23" s="28">
        <v>143.14</v>
      </c>
      <c r="E23" s="27">
        <v>9030</v>
      </c>
      <c r="F23" s="25">
        <f t="shared" si="0"/>
        <v>1292554.2</v>
      </c>
      <c r="G23" s="28">
        <v>122.59</v>
      </c>
      <c r="H23" s="25">
        <f t="shared" si="1"/>
        <v>10543.716453218</v>
      </c>
      <c r="I23" s="25">
        <f t="shared" si="2"/>
        <v>1292554.2</v>
      </c>
      <c r="J23" s="22"/>
      <c r="Q23" s="1">
        <v>20</v>
      </c>
      <c r="R23" s="100">
        <v>8660</v>
      </c>
      <c r="S23" s="64">
        <v>9040</v>
      </c>
      <c r="T23" s="101">
        <v>9140</v>
      </c>
      <c r="U23" s="102">
        <v>9240</v>
      </c>
    </row>
    <row r="24" ht="27" spans="1:21">
      <c r="A24" s="22">
        <v>6</v>
      </c>
      <c r="B24" s="22" t="s">
        <v>12</v>
      </c>
      <c r="C24" s="22">
        <v>601</v>
      </c>
      <c r="D24" s="28">
        <v>102.37</v>
      </c>
      <c r="E24" s="26">
        <v>8470</v>
      </c>
      <c r="F24" s="25">
        <f t="shared" si="0"/>
        <v>867073.9</v>
      </c>
      <c r="G24" s="28">
        <v>87.67</v>
      </c>
      <c r="H24" s="25">
        <f t="shared" si="1"/>
        <v>9890.20075282309</v>
      </c>
      <c r="I24" s="25">
        <f t="shared" si="2"/>
        <v>867073.9</v>
      </c>
      <c r="J24" s="22"/>
      <c r="L24" s="17">
        <f>SUM(F24+F25+F26+F27)</f>
        <v>4342024.9</v>
      </c>
      <c r="N24" s="1">
        <f t="shared" ref="N24" si="10">SUM(D24:D27)</f>
        <v>490.37</v>
      </c>
      <c r="O24" s="1">
        <f t="shared" si="3"/>
        <v>8854.58918775618</v>
      </c>
      <c r="P24" s="17">
        <f t="shared" ref="P24" si="11">SUM(I24:I27)</f>
        <v>4342024.9</v>
      </c>
      <c r="Q24" s="1">
        <v>21</v>
      </c>
      <c r="R24" s="100">
        <v>8650</v>
      </c>
      <c r="S24" s="64">
        <v>9030</v>
      </c>
      <c r="T24" s="101">
        <v>9130</v>
      </c>
      <c r="U24" s="102">
        <v>9230</v>
      </c>
    </row>
    <row r="25" ht="27" spans="1:21">
      <c r="A25" s="22">
        <v>6</v>
      </c>
      <c r="B25" s="22" t="s">
        <v>12</v>
      </c>
      <c r="C25" s="22">
        <v>602</v>
      </c>
      <c r="D25" s="28">
        <v>119.63</v>
      </c>
      <c r="E25" s="27">
        <v>8850</v>
      </c>
      <c r="F25" s="25">
        <f t="shared" si="0"/>
        <v>1058725.5</v>
      </c>
      <c r="G25" s="28">
        <v>102.45</v>
      </c>
      <c r="H25" s="25">
        <f t="shared" si="1"/>
        <v>10334.0702781845</v>
      </c>
      <c r="I25" s="25">
        <f t="shared" si="2"/>
        <v>1058725.5</v>
      </c>
      <c r="J25" s="22"/>
      <c r="Q25" s="1">
        <v>22</v>
      </c>
      <c r="R25" s="100">
        <v>8640</v>
      </c>
      <c r="S25" s="64">
        <v>9020</v>
      </c>
      <c r="T25" s="101">
        <v>9120</v>
      </c>
      <c r="U25" s="102">
        <v>9220</v>
      </c>
    </row>
    <row r="26" ht="27" spans="1:21">
      <c r="A26" s="22">
        <v>6</v>
      </c>
      <c r="B26" s="22" t="s">
        <v>12</v>
      </c>
      <c r="C26" s="22">
        <v>603</v>
      </c>
      <c r="D26" s="28">
        <v>125.23</v>
      </c>
      <c r="E26" s="26">
        <v>8950</v>
      </c>
      <c r="F26" s="25">
        <f t="shared" si="0"/>
        <v>1120808.5</v>
      </c>
      <c r="G26" s="28">
        <v>107.25</v>
      </c>
      <c r="H26" s="25">
        <f t="shared" si="1"/>
        <v>10450.4289044289</v>
      </c>
      <c r="I26" s="25">
        <f t="shared" si="2"/>
        <v>1120808.5</v>
      </c>
      <c r="J26" s="22"/>
      <c r="Q26" s="1">
        <v>23</v>
      </c>
      <c r="R26" s="100">
        <v>8630</v>
      </c>
      <c r="S26" s="64">
        <v>9010</v>
      </c>
      <c r="T26" s="101">
        <v>9110</v>
      </c>
      <c r="U26" s="102">
        <v>9210</v>
      </c>
    </row>
    <row r="27" ht="27" spans="1:21">
      <c r="A27" s="22">
        <v>6</v>
      </c>
      <c r="B27" s="22" t="s">
        <v>12</v>
      </c>
      <c r="C27" s="22">
        <v>608</v>
      </c>
      <c r="D27" s="28">
        <v>143.14</v>
      </c>
      <c r="E27" s="27">
        <v>9050</v>
      </c>
      <c r="F27" s="25">
        <f t="shared" si="0"/>
        <v>1295417</v>
      </c>
      <c r="G27" s="28">
        <v>122.59</v>
      </c>
      <c r="H27" s="25">
        <f t="shared" si="1"/>
        <v>10567.0690920956</v>
      </c>
      <c r="I27" s="25">
        <f t="shared" si="2"/>
        <v>1295417</v>
      </c>
      <c r="J27" s="22"/>
      <c r="Q27" s="1">
        <v>24</v>
      </c>
      <c r="R27" s="100">
        <v>8620</v>
      </c>
      <c r="S27" s="64">
        <v>9000</v>
      </c>
      <c r="T27" s="101">
        <v>9100</v>
      </c>
      <c r="U27" s="102">
        <v>9200</v>
      </c>
    </row>
    <row r="28" ht="27" spans="1:21">
      <c r="A28" s="22">
        <v>7</v>
      </c>
      <c r="B28" s="22" t="s">
        <v>12</v>
      </c>
      <c r="C28" s="22">
        <v>701</v>
      </c>
      <c r="D28" s="28">
        <v>102.37</v>
      </c>
      <c r="E28" s="26">
        <v>8490</v>
      </c>
      <c r="F28" s="25">
        <f t="shared" si="0"/>
        <v>869121.3</v>
      </c>
      <c r="G28" s="28">
        <v>87.67</v>
      </c>
      <c r="H28" s="25">
        <f t="shared" si="1"/>
        <v>9913.55423748146</v>
      </c>
      <c r="I28" s="25">
        <f t="shared" si="2"/>
        <v>869121.3</v>
      </c>
      <c r="J28" s="22"/>
      <c r="L28" s="17">
        <f>SUM(F28+F29+F30+F31)</f>
        <v>4351832.3</v>
      </c>
      <c r="N28" s="1">
        <f t="shared" ref="N28" si="12">SUM(D28:D31)</f>
        <v>490.37</v>
      </c>
      <c r="O28" s="1">
        <f t="shared" si="3"/>
        <v>8874.58918775618</v>
      </c>
      <c r="P28" s="17">
        <f t="shared" ref="P28" si="13">SUM(I28:I31)</f>
        <v>4351832.3</v>
      </c>
      <c r="Q28" s="1">
        <v>25</v>
      </c>
      <c r="R28" s="100">
        <v>8600</v>
      </c>
      <c r="S28" s="64">
        <v>8980</v>
      </c>
      <c r="T28" s="101">
        <v>9080</v>
      </c>
      <c r="U28" s="102">
        <v>9180</v>
      </c>
    </row>
    <row r="29" ht="27" spans="1:21">
      <c r="A29" s="22">
        <v>7</v>
      </c>
      <c r="B29" s="22" t="s">
        <v>12</v>
      </c>
      <c r="C29" s="22">
        <v>702</v>
      </c>
      <c r="D29" s="28">
        <v>119.63</v>
      </c>
      <c r="E29" s="27">
        <v>8870</v>
      </c>
      <c r="F29" s="25">
        <f t="shared" si="0"/>
        <v>1061118.1</v>
      </c>
      <c r="G29" s="28">
        <v>102.45</v>
      </c>
      <c r="H29" s="25">
        <f t="shared" si="1"/>
        <v>10357.4241093216</v>
      </c>
      <c r="I29" s="25">
        <f t="shared" si="2"/>
        <v>1061118.1</v>
      </c>
      <c r="J29" s="22"/>
      <c r="Q29" s="1">
        <v>26</v>
      </c>
      <c r="R29" s="100">
        <v>8580</v>
      </c>
      <c r="S29" s="64">
        <v>8960</v>
      </c>
      <c r="T29" s="101">
        <v>9060</v>
      </c>
      <c r="U29" s="102">
        <v>9160</v>
      </c>
    </row>
    <row r="30" ht="27" spans="1:21">
      <c r="A30" s="22">
        <v>7</v>
      </c>
      <c r="B30" s="22" t="s">
        <v>12</v>
      </c>
      <c r="C30" s="22">
        <v>703</v>
      </c>
      <c r="D30" s="28">
        <v>125.23</v>
      </c>
      <c r="E30" s="26">
        <v>8970</v>
      </c>
      <c r="F30" s="25">
        <f t="shared" si="0"/>
        <v>1123313.1</v>
      </c>
      <c r="G30" s="28">
        <v>107.25</v>
      </c>
      <c r="H30" s="25">
        <f t="shared" si="1"/>
        <v>10473.7818181818</v>
      </c>
      <c r="I30" s="25">
        <f t="shared" si="2"/>
        <v>1123313.1</v>
      </c>
      <c r="J30" s="22"/>
      <c r="Q30" s="1">
        <v>27</v>
      </c>
      <c r="R30" s="100">
        <v>8560</v>
      </c>
      <c r="S30" s="64">
        <v>8940</v>
      </c>
      <c r="T30" s="101">
        <v>9040</v>
      </c>
      <c r="U30" s="102">
        <v>9140</v>
      </c>
    </row>
    <row r="31" ht="27" spans="1:21">
      <c r="A31" s="22">
        <v>7</v>
      </c>
      <c r="B31" s="22" t="s">
        <v>12</v>
      </c>
      <c r="C31" s="22">
        <v>708</v>
      </c>
      <c r="D31" s="28">
        <v>143.14</v>
      </c>
      <c r="E31" s="27">
        <v>9070</v>
      </c>
      <c r="F31" s="25">
        <f t="shared" si="0"/>
        <v>1298279.8</v>
      </c>
      <c r="G31" s="28">
        <v>122.59</v>
      </c>
      <c r="H31" s="25">
        <f t="shared" si="1"/>
        <v>10590.4217309732</v>
      </c>
      <c r="I31" s="25">
        <f t="shared" si="2"/>
        <v>1298279.8</v>
      </c>
      <c r="J31" s="22"/>
      <c r="Q31" s="1">
        <v>28</v>
      </c>
      <c r="R31" s="100">
        <v>8540</v>
      </c>
      <c r="S31" s="64">
        <v>8920</v>
      </c>
      <c r="T31" s="101">
        <v>9020</v>
      </c>
      <c r="U31" s="102">
        <v>9120</v>
      </c>
    </row>
    <row r="32" ht="27" spans="1:21">
      <c r="A32" s="22">
        <v>8</v>
      </c>
      <c r="B32" s="22" t="s">
        <v>12</v>
      </c>
      <c r="C32" s="22">
        <v>801</v>
      </c>
      <c r="D32" s="28">
        <v>102.37</v>
      </c>
      <c r="E32" s="26">
        <v>8510</v>
      </c>
      <c r="F32" s="25">
        <f t="shared" si="0"/>
        <v>871168.7</v>
      </c>
      <c r="G32" s="28">
        <v>87.67</v>
      </c>
      <c r="H32" s="25">
        <f t="shared" si="1"/>
        <v>9936.90772213984</v>
      </c>
      <c r="I32" s="25">
        <f t="shared" si="2"/>
        <v>871168.7</v>
      </c>
      <c r="J32" s="22"/>
      <c r="L32" s="17">
        <f>SUM(F32+F33+F34+F35)</f>
        <v>4361639.7</v>
      </c>
      <c r="N32" s="1">
        <f t="shared" ref="N32" si="14">SUM(D32:D35)</f>
        <v>490.37</v>
      </c>
      <c r="O32" s="1">
        <f t="shared" si="3"/>
        <v>8894.58918775618</v>
      </c>
      <c r="P32" s="17">
        <f t="shared" ref="P32" si="15">SUM(I32:I35)</f>
        <v>4361639.7</v>
      </c>
      <c r="Q32" s="1">
        <v>29</v>
      </c>
      <c r="R32" s="100">
        <v>8520</v>
      </c>
      <c r="S32" s="64">
        <v>8900</v>
      </c>
      <c r="T32" s="101">
        <v>9000</v>
      </c>
      <c r="U32" s="102">
        <v>9100</v>
      </c>
    </row>
    <row r="33" ht="27" spans="1:21">
      <c r="A33" s="22">
        <v>8</v>
      </c>
      <c r="B33" s="22" t="s">
        <v>12</v>
      </c>
      <c r="C33" s="22">
        <v>802</v>
      </c>
      <c r="D33" s="28">
        <v>119.63</v>
      </c>
      <c r="E33" s="27">
        <v>8890</v>
      </c>
      <c r="F33" s="25">
        <f t="shared" si="0"/>
        <v>1063510.7</v>
      </c>
      <c r="G33" s="28">
        <v>102.45</v>
      </c>
      <c r="H33" s="25">
        <f t="shared" si="1"/>
        <v>10380.7779404588</v>
      </c>
      <c r="I33" s="25">
        <f t="shared" si="2"/>
        <v>1063510.7</v>
      </c>
      <c r="J33" s="22"/>
      <c r="Q33" s="1">
        <v>30</v>
      </c>
      <c r="R33" s="100">
        <v>8500</v>
      </c>
      <c r="S33" s="64">
        <v>8880</v>
      </c>
      <c r="T33" s="101">
        <v>8980</v>
      </c>
      <c r="U33" s="102">
        <v>9080</v>
      </c>
    </row>
    <row r="34" ht="27" spans="1:21">
      <c r="A34" s="22">
        <v>8</v>
      </c>
      <c r="B34" s="22" t="s">
        <v>12</v>
      </c>
      <c r="C34" s="22">
        <v>803</v>
      </c>
      <c r="D34" s="28">
        <v>125.23</v>
      </c>
      <c r="E34" s="26">
        <v>8990</v>
      </c>
      <c r="F34" s="25">
        <f t="shared" si="0"/>
        <v>1125817.7</v>
      </c>
      <c r="G34" s="28">
        <v>107.25</v>
      </c>
      <c r="H34" s="25">
        <f t="shared" si="1"/>
        <v>10497.1347319347</v>
      </c>
      <c r="I34" s="25">
        <f t="shared" si="2"/>
        <v>1125817.7</v>
      </c>
      <c r="J34" s="22"/>
      <c r="Q34" s="1">
        <v>31</v>
      </c>
      <c r="R34" s="100">
        <v>8480</v>
      </c>
      <c r="S34" s="64">
        <v>8860</v>
      </c>
      <c r="T34" s="101">
        <v>8960</v>
      </c>
      <c r="U34" s="102">
        <v>9060</v>
      </c>
    </row>
    <row r="35" ht="27" spans="1:21">
      <c r="A35" s="22">
        <v>8</v>
      </c>
      <c r="B35" s="22" t="s">
        <v>12</v>
      </c>
      <c r="C35" s="22">
        <v>808</v>
      </c>
      <c r="D35" s="28">
        <v>143.14</v>
      </c>
      <c r="E35" s="27">
        <v>9090</v>
      </c>
      <c r="F35" s="25">
        <f t="shared" si="0"/>
        <v>1301142.6</v>
      </c>
      <c r="G35" s="28">
        <v>122.59</v>
      </c>
      <c r="H35" s="25">
        <f t="shared" si="1"/>
        <v>10613.7743698507</v>
      </c>
      <c r="I35" s="25">
        <f t="shared" si="2"/>
        <v>1301142.6</v>
      </c>
      <c r="J35" s="22"/>
      <c r="Q35" s="1">
        <v>32</v>
      </c>
      <c r="R35" s="100">
        <v>7880</v>
      </c>
      <c r="S35" s="64">
        <v>8260</v>
      </c>
      <c r="T35" s="101">
        <v>8360</v>
      </c>
      <c r="U35" s="102">
        <v>8460</v>
      </c>
    </row>
    <row r="36" ht="27" spans="1:16">
      <c r="A36" s="22">
        <v>9</v>
      </c>
      <c r="B36" s="22" t="s">
        <v>12</v>
      </c>
      <c r="C36" s="22">
        <v>901</v>
      </c>
      <c r="D36" s="28">
        <v>102.37</v>
      </c>
      <c r="E36" s="26">
        <v>8530</v>
      </c>
      <c r="F36" s="25">
        <f t="shared" ref="F36:F67" si="16">SUM(D36*E36)</f>
        <v>873216.1</v>
      </c>
      <c r="G36" s="28">
        <v>87.67</v>
      </c>
      <c r="H36" s="25">
        <f t="shared" si="1"/>
        <v>9960.26120679822</v>
      </c>
      <c r="I36" s="25">
        <f t="shared" si="2"/>
        <v>873216.1</v>
      </c>
      <c r="J36" s="22"/>
      <c r="L36" s="17">
        <f>SUM(F36+F37+F38+F39)</f>
        <v>4371447.1</v>
      </c>
      <c r="N36" s="1">
        <f t="shared" ref="N36" si="17">SUM(D36:D39)</f>
        <v>490.37</v>
      </c>
      <c r="O36" s="1">
        <f t="shared" si="3"/>
        <v>8914.58918775618</v>
      </c>
      <c r="P36" s="17">
        <f t="shared" ref="P36" si="18">SUM(I36:I39)</f>
        <v>4371447.1</v>
      </c>
    </row>
    <row r="37" ht="27" spans="1:10">
      <c r="A37" s="22">
        <v>9</v>
      </c>
      <c r="B37" s="22" t="s">
        <v>12</v>
      </c>
      <c r="C37" s="22">
        <v>902</v>
      </c>
      <c r="D37" s="28">
        <v>119.63</v>
      </c>
      <c r="E37" s="27">
        <v>8910</v>
      </c>
      <c r="F37" s="25">
        <f t="shared" si="16"/>
        <v>1065903.3</v>
      </c>
      <c r="G37" s="28">
        <v>102.45</v>
      </c>
      <c r="H37" s="25">
        <f t="shared" si="1"/>
        <v>10404.1317715959</v>
      </c>
      <c r="I37" s="25">
        <f t="shared" si="2"/>
        <v>1065903.3</v>
      </c>
      <c r="J37" s="22"/>
    </row>
    <row r="38" ht="27" spans="1:10">
      <c r="A38" s="22">
        <v>9</v>
      </c>
      <c r="B38" s="22" t="s">
        <v>12</v>
      </c>
      <c r="C38" s="22">
        <v>903</v>
      </c>
      <c r="D38" s="28">
        <v>125.23</v>
      </c>
      <c r="E38" s="26">
        <v>9010</v>
      </c>
      <c r="F38" s="25">
        <f t="shared" si="16"/>
        <v>1128322.3</v>
      </c>
      <c r="G38" s="28">
        <v>107.25</v>
      </c>
      <c r="H38" s="25">
        <f t="shared" si="1"/>
        <v>10520.4876456876</v>
      </c>
      <c r="I38" s="25">
        <f t="shared" si="2"/>
        <v>1128322.3</v>
      </c>
      <c r="J38" s="22"/>
    </row>
    <row r="39" ht="27" spans="1:10">
      <c r="A39" s="22">
        <v>9</v>
      </c>
      <c r="B39" s="22" t="s">
        <v>12</v>
      </c>
      <c r="C39" s="22">
        <v>908</v>
      </c>
      <c r="D39" s="28">
        <v>143.14</v>
      </c>
      <c r="E39" s="27">
        <v>9110</v>
      </c>
      <c r="F39" s="25">
        <f t="shared" si="16"/>
        <v>1304005.4</v>
      </c>
      <c r="G39" s="28">
        <v>122.59</v>
      </c>
      <c r="H39" s="25">
        <f t="shared" si="1"/>
        <v>10637.1270087283</v>
      </c>
      <c r="I39" s="25">
        <f t="shared" si="2"/>
        <v>1304005.4</v>
      </c>
      <c r="J39" s="22"/>
    </row>
    <row r="40" ht="27" spans="1:16">
      <c r="A40" s="22">
        <v>10</v>
      </c>
      <c r="B40" s="22" t="s">
        <v>12</v>
      </c>
      <c r="C40" s="22">
        <v>1001</v>
      </c>
      <c r="D40" s="28">
        <v>102.37</v>
      </c>
      <c r="E40" s="26">
        <v>8550</v>
      </c>
      <c r="F40" s="25">
        <f t="shared" si="16"/>
        <v>875263.5</v>
      </c>
      <c r="G40" s="28">
        <v>87.67</v>
      </c>
      <c r="H40" s="25">
        <f t="shared" si="1"/>
        <v>9983.6146914566</v>
      </c>
      <c r="I40" s="25">
        <f t="shared" si="2"/>
        <v>875263.5</v>
      </c>
      <c r="J40" s="22"/>
      <c r="L40" s="17">
        <f>SUM(F40+F41+F42+F43)</f>
        <v>4381254.5</v>
      </c>
      <c r="N40" s="1">
        <f t="shared" ref="N40" si="19">SUM(D40:D43)</f>
        <v>490.37</v>
      </c>
      <c r="O40" s="1">
        <f t="shared" si="3"/>
        <v>8934.58918775618</v>
      </c>
      <c r="P40" s="17">
        <f t="shared" ref="P40" si="20">SUM(I40:I43)</f>
        <v>4381254.5</v>
      </c>
    </row>
    <row r="41" ht="27" spans="1:10">
      <c r="A41" s="22">
        <v>10</v>
      </c>
      <c r="B41" s="22" t="s">
        <v>12</v>
      </c>
      <c r="C41" s="22">
        <v>1002</v>
      </c>
      <c r="D41" s="28">
        <v>119.63</v>
      </c>
      <c r="E41" s="27">
        <v>8930</v>
      </c>
      <c r="F41" s="25">
        <f t="shared" si="16"/>
        <v>1068295.9</v>
      </c>
      <c r="G41" s="28">
        <v>102.45</v>
      </c>
      <c r="H41" s="25">
        <f t="shared" si="1"/>
        <v>10427.485602733</v>
      </c>
      <c r="I41" s="25">
        <f t="shared" si="2"/>
        <v>1068295.9</v>
      </c>
      <c r="J41" s="22"/>
    </row>
    <row r="42" ht="27" spans="1:10">
      <c r="A42" s="22">
        <v>10</v>
      </c>
      <c r="B42" s="22" t="s">
        <v>12</v>
      </c>
      <c r="C42" s="22">
        <v>1003</v>
      </c>
      <c r="D42" s="28">
        <v>125.23</v>
      </c>
      <c r="E42" s="26">
        <v>9030</v>
      </c>
      <c r="F42" s="25">
        <f t="shared" si="16"/>
        <v>1130826.9</v>
      </c>
      <c r="G42" s="28">
        <v>107.25</v>
      </c>
      <c r="H42" s="25">
        <f t="shared" si="1"/>
        <v>10543.8405594406</v>
      </c>
      <c r="I42" s="25">
        <f t="shared" si="2"/>
        <v>1130826.9</v>
      </c>
      <c r="J42" s="22"/>
    </row>
    <row r="43" ht="27" spans="1:10">
      <c r="A43" s="22">
        <v>10</v>
      </c>
      <c r="B43" s="22" t="s">
        <v>12</v>
      </c>
      <c r="C43" s="22">
        <v>1008</v>
      </c>
      <c r="D43" s="28">
        <v>143.14</v>
      </c>
      <c r="E43" s="27">
        <v>9130</v>
      </c>
      <c r="F43" s="25">
        <f t="shared" si="16"/>
        <v>1306868.2</v>
      </c>
      <c r="G43" s="28">
        <v>122.59</v>
      </c>
      <c r="H43" s="25">
        <f t="shared" si="1"/>
        <v>10660.4796476058</v>
      </c>
      <c r="I43" s="25">
        <f t="shared" si="2"/>
        <v>1306868.2</v>
      </c>
      <c r="J43" s="22"/>
    </row>
    <row r="44" ht="27" spans="1:16">
      <c r="A44" s="22">
        <v>11</v>
      </c>
      <c r="B44" s="22" t="s">
        <v>12</v>
      </c>
      <c r="C44" s="22">
        <v>1101</v>
      </c>
      <c r="D44" s="28">
        <v>102.37</v>
      </c>
      <c r="E44" s="26">
        <v>8570</v>
      </c>
      <c r="F44" s="25">
        <f t="shared" si="16"/>
        <v>877310.9</v>
      </c>
      <c r="G44" s="28">
        <v>87.67</v>
      </c>
      <c r="H44" s="25">
        <f t="shared" si="1"/>
        <v>10006.968176115</v>
      </c>
      <c r="I44" s="25">
        <f t="shared" si="2"/>
        <v>877310.9</v>
      </c>
      <c r="J44" s="22"/>
      <c r="L44" s="17">
        <f>SUM(F44+F45+F46+F47)</f>
        <v>4391061.9</v>
      </c>
      <c r="N44" s="1">
        <f t="shared" ref="N44" si="21">SUM(D44:D47)</f>
        <v>490.37</v>
      </c>
      <c r="O44" s="1">
        <f t="shared" ref="O44" si="22">SUM(P44/N44)</f>
        <v>8954.58918775618</v>
      </c>
      <c r="P44" s="17">
        <f t="shared" ref="P44" si="23">SUM(I44:I47)</f>
        <v>4391061.9</v>
      </c>
    </row>
    <row r="45" ht="27" spans="1:10">
      <c r="A45" s="22">
        <v>11</v>
      </c>
      <c r="B45" s="22" t="s">
        <v>12</v>
      </c>
      <c r="C45" s="22">
        <v>1102</v>
      </c>
      <c r="D45" s="28">
        <v>119.63</v>
      </c>
      <c r="E45" s="27">
        <v>8950</v>
      </c>
      <c r="F45" s="25">
        <f t="shared" si="16"/>
        <v>1070688.5</v>
      </c>
      <c r="G45" s="28">
        <v>102.45</v>
      </c>
      <c r="H45" s="25">
        <f t="shared" si="1"/>
        <v>10450.8394338702</v>
      </c>
      <c r="I45" s="25">
        <f t="shared" si="2"/>
        <v>1070688.5</v>
      </c>
      <c r="J45" s="22"/>
    </row>
    <row r="46" ht="27" spans="1:10">
      <c r="A46" s="22">
        <v>11</v>
      </c>
      <c r="B46" s="22" t="s">
        <v>12</v>
      </c>
      <c r="C46" s="22">
        <v>1103</v>
      </c>
      <c r="D46" s="28">
        <v>125.23</v>
      </c>
      <c r="E46" s="26">
        <v>9050</v>
      </c>
      <c r="F46" s="25">
        <f t="shared" si="16"/>
        <v>1133331.5</v>
      </c>
      <c r="G46" s="28">
        <v>107.25</v>
      </c>
      <c r="H46" s="25">
        <f t="shared" si="1"/>
        <v>10567.1934731935</v>
      </c>
      <c r="I46" s="25">
        <f t="shared" si="2"/>
        <v>1133331.5</v>
      </c>
      <c r="J46" s="22"/>
    </row>
    <row r="47" ht="27" spans="1:10">
      <c r="A47" s="22">
        <v>11</v>
      </c>
      <c r="B47" s="22" t="s">
        <v>12</v>
      </c>
      <c r="C47" s="22">
        <v>1108</v>
      </c>
      <c r="D47" s="28">
        <v>143.14</v>
      </c>
      <c r="E47" s="27">
        <v>9150</v>
      </c>
      <c r="F47" s="25">
        <f t="shared" si="16"/>
        <v>1309731</v>
      </c>
      <c r="G47" s="28">
        <v>122.59</v>
      </c>
      <c r="H47" s="25">
        <f t="shared" si="1"/>
        <v>10683.8322864834</v>
      </c>
      <c r="I47" s="25">
        <f t="shared" si="2"/>
        <v>1309731</v>
      </c>
      <c r="J47" s="22"/>
    </row>
    <row r="48" ht="27" spans="1:16">
      <c r="A48" s="22">
        <v>12</v>
      </c>
      <c r="B48" s="22" t="s">
        <v>12</v>
      </c>
      <c r="C48" s="22">
        <v>1201</v>
      </c>
      <c r="D48" s="28">
        <v>102.37</v>
      </c>
      <c r="E48" s="26">
        <v>8590</v>
      </c>
      <c r="F48" s="25">
        <f t="shared" si="16"/>
        <v>879358.3</v>
      </c>
      <c r="G48" s="28">
        <v>87.67</v>
      </c>
      <c r="H48" s="25">
        <f t="shared" si="1"/>
        <v>10030.3216607734</v>
      </c>
      <c r="I48" s="25">
        <f t="shared" si="2"/>
        <v>879358.3</v>
      </c>
      <c r="J48" s="22"/>
      <c r="L48" s="17">
        <f>SUM(F48+F49+F50+F51)</f>
        <v>4400869.3</v>
      </c>
      <c r="N48" s="1">
        <f t="shared" ref="N48" si="24">SUM(D48:D51)</f>
        <v>490.37</v>
      </c>
      <c r="O48" s="1">
        <f t="shared" ref="O48" si="25">SUM(P48/N48)</f>
        <v>8974.58918775618</v>
      </c>
      <c r="P48" s="17">
        <f t="shared" ref="P48" si="26">SUM(I48:I51)</f>
        <v>4400869.3</v>
      </c>
    </row>
    <row r="49" ht="27" spans="1:10">
      <c r="A49" s="22">
        <v>12</v>
      </c>
      <c r="B49" s="22" t="s">
        <v>12</v>
      </c>
      <c r="C49" s="22">
        <v>1202</v>
      </c>
      <c r="D49" s="28">
        <v>119.63</v>
      </c>
      <c r="E49" s="27">
        <v>8970</v>
      </c>
      <c r="F49" s="25">
        <f t="shared" si="16"/>
        <v>1073081.1</v>
      </c>
      <c r="G49" s="28">
        <v>102.45</v>
      </c>
      <c r="H49" s="25">
        <f t="shared" si="1"/>
        <v>10474.1932650073</v>
      </c>
      <c r="I49" s="25">
        <f t="shared" si="2"/>
        <v>1073081.1</v>
      </c>
      <c r="J49" s="22"/>
    </row>
    <row r="50" ht="27" spans="1:10">
      <c r="A50" s="22">
        <v>12</v>
      </c>
      <c r="B50" s="22" t="s">
        <v>12</v>
      </c>
      <c r="C50" s="22">
        <v>1203</v>
      </c>
      <c r="D50" s="28">
        <v>125.23</v>
      </c>
      <c r="E50" s="26">
        <v>9070</v>
      </c>
      <c r="F50" s="25">
        <f t="shared" si="16"/>
        <v>1135836.1</v>
      </c>
      <c r="G50" s="28">
        <v>107.25</v>
      </c>
      <c r="H50" s="25">
        <f t="shared" si="1"/>
        <v>10590.5463869464</v>
      </c>
      <c r="I50" s="25">
        <f t="shared" si="2"/>
        <v>1135836.1</v>
      </c>
      <c r="J50" s="22"/>
    </row>
    <row r="51" ht="27" spans="1:10">
      <c r="A51" s="22">
        <v>12</v>
      </c>
      <c r="B51" s="22" t="s">
        <v>12</v>
      </c>
      <c r="C51" s="22">
        <v>1208</v>
      </c>
      <c r="D51" s="28">
        <v>143.14</v>
      </c>
      <c r="E51" s="27">
        <v>9170</v>
      </c>
      <c r="F51" s="25">
        <f t="shared" si="16"/>
        <v>1312593.8</v>
      </c>
      <c r="G51" s="28">
        <v>122.59</v>
      </c>
      <c r="H51" s="25">
        <f t="shared" si="1"/>
        <v>10707.184925361</v>
      </c>
      <c r="I51" s="25">
        <f t="shared" si="2"/>
        <v>1312593.8</v>
      </c>
      <c r="J51" s="22"/>
    </row>
    <row r="52" ht="27" spans="1:16">
      <c r="A52" s="22">
        <v>13</v>
      </c>
      <c r="B52" s="22" t="s">
        <v>12</v>
      </c>
      <c r="C52" s="22">
        <v>1301</v>
      </c>
      <c r="D52" s="28">
        <v>102.37</v>
      </c>
      <c r="E52" s="26">
        <v>8610</v>
      </c>
      <c r="F52" s="25">
        <f t="shared" si="16"/>
        <v>881405.7</v>
      </c>
      <c r="G52" s="28">
        <v>87.67</v>
      </c>
      <c r="H52" s="25">
        <f t="shared" si="1"/>
        <v>10053.6751454317</v>
      </c>
      <c r="I52" s="25">
        <f t="shared" si="2"/>
        <v>881405.7</v>
      </c>
      <c r="J52" s="22"/>
      <c r="L52" s="17">
        <f>SUM(F52+F53+F54+F55)</f>
        <v>4410676.7</v>
      </c>
      <c r="N52" s="1">
        <f t="shared" ref="N52" si="27">SUM(D52:D55)</f>
        <v>490.37</v>
      </c>
      <c r="O52" s="1">
        <f t="shared" ref="O52" si="28">SUM(P52/N52)</f>
        <v>8994.58918775618</v>
      </c>
      <c r="P52" s="17">
        <f t="shared" ref="P52" si="29">SUM(I52:I55)</f>
        <v>4410676.7</v>
      </c>
    </row>
    <row r="53" ht="27" spans="1:10">
      <c r="A53" s="22">
        <v>13</v>
      </c>
      <c r="B53" s="22" t="s">
        <v>12</v>
      </c>
      <c r="C53" s="22">
        <v>1302</v>
      </c>
      <c r="D53" s="28">
        <v>119.63</v>
      </c>
      <c r="E53" s="27">
        <v>8990</v>
      </c>
      <c r="F53" s="25">
        <f t="shared" si="16"/>
        <v>1075473.7</v>
      </c>
      <c r="G53" s="28">
        <v>102.45</v>
      </c>
      <c r="H53" s="25">
        <f t="shared" si="1"/>
        <v>10497.5470961445</v>
      </c>
      <c r="I53" s="25">
        <f t="shared" si="2"/>
        <v>1075473.7</v>
      </c>
      <c r="J53" s="22"/>
    </row>
    <row r="54" ht="27" spans="1:10">
      <c r="A54" s="22">
        <v>13</v>
      </c>
      <c r="B54" s="22" t="s">
        <v>12</v>
      </c>
      <c r="C54" s="22">
        <v>1303</v>
      </c>
      <c r="D54" s="28">
        <v>125.23</v>
      </c>
      <c r="E54" s="26">
        <v>9090</v>
      </c>
      <c r="F54" s="25">
        <f t="shared" si="16"/>
        <v>1138340.7</v>
      </c>
      <c r="G54" s="28">
        <v>107.25</v>
      </c>
      <c r="H54" s="25">
        <f t="shared" si="1"/>
        <v>10613.8993006993</v>
      </c>
      <c r="I54" s="25">
        <f t="shared" si="2"/>
        <v>1138340.7</v>
      </c>
      <c r="J54" s="22"/>
    </row>
    <row r="55" ht="27" spans="1:10">
      <c r="A55" s="22">
        <v>13</v>
      </c>
      <c r="B55" s="22" t="s">
        <v>12</v>
      </c>
      <c r="C55" s="22">
        <v>1308</v>
      </c>
      <c r="D55" s="28">
        <v>143.14</v>
      </c>
      <c r="E55" s="27">
        <v>9190</v>
      </c>
      <c r="F55" s="25">
        <f t="shared" si="16"/>
        <v>1315456.6</v>
      </c>
      <c r="G55" s="28">
        <v>122.59</v>
      </c>
      <c r="H55" s="25">
        <f t="shared" si="1"/>
        <v>10730.5375642385</v>
      </c>
      <c r="I55" s="25">
        <f t="shared" si="2"/>
        <v>1315456.6</v>
      </c>
      <c r="J55" s="22"/>
    </row>
    <row r="56" ht="27" spans="1:16">
      <c r="A56" s="22">
        <v>14</v>
      </c>
      <c r="B56" s="22" t="s">
        <v>12</v>
      </c>
      <c r="C56" s="22">
        <v>1401</v>
      </c>
      <c r="D56" s="28">
        <v>102.37</v>
      </c>
      <c r="E56" s="26">
        <v>8630</v>
      </c>
      <c r="F56" s="25">
        <f t="shared" si="16"/>
        <v>883453.1</v>
      </c>
      <c r="G56" s="28">
        <v>87.67</v>
      </c>
      <c r="H56" s="25">
        <f t="shared" si="1"/>
        <v>10077.0286300901</v>
      </c>
      <c r="I56" s="25">
        <f t="shared" si="2"/>
        <v>883453.1</v>
      </c>
      <c r="J56" s="22"/>
      <c r="L56" s="17">
        <f>SUM(F56+F57+F58+F59)</f>
        <v>4420484.1</v>
      </c>
      <c r="N56" s="1">
        <f t="shared" ref="N56" si="30">SUM(D56:D59)</f>
        <v>490.37</v>
      </c>
      <c r="O56" s="1">
        <f t="shared" ref="O56" si="31">SUM(P56/N56)</f>
        <v>9014.58918775618</v>
      </c>
      <c r="P56" s="17">
        <f t="shared" ref="P56" si="32">SUM(I56:I59)</f>
        <v>4420484.1</v>
      </c>
    </row>
    <row r="57" ht="27" spans="1:10">
      <c r="A57" s="22">
        <v>14</v>
      </c>
      <c r="B57" s="22" t="s">
        <v>12</v>
      </c>
      <c r="C57" s="22">
        <v>1402</v>
      </c>
      <c r="D57" s="28">
        <v>119.63</v>
      </c>
      <c r="E57" s="27">
        <v>9010</v>
      </c>
      <c r="F57" s="25">
        <f t="shared" si="16"/>
        <v>1077866.3</v>
      </c>
      <c r="G57" s="28">
        <v>102.45</v>
      </c>
      <c r="H57" s="25">
        <f t="shared" si="1"/>
        <v>10520.9009272816</v>
      </c>
      <c r="I57" s="25">
        <f t="shared" si="2"/>
        <v>1077866.3</v>
      </c>
      <c r="J57" s="22"/>
    </row>
    <row r="58" ht="27" spans="1:10">
      <c r="A58" s="22">
        <v>14</v>
      </c>
      <c r="B58" s="22" t="s">
        <v>12</v>
      </c>
      <c r="C58" s="22">
        <v>1403</v>
      </c>
      <c r="D58" s="28">
        <v>125.23</v>
      </c>
      <c r="E58" s="26">
        <v>9110</v>
      </c>
      <c r="F58" s="25">
        <f t="shared" si="16"/>
        <v>1140845.3</v>
      </c>
      <c r="G58" s="28">
        <v>107.25</v>
      </c>
      <c r="H58" s="25">
        <f t="shared" si="1"/>
        <v>10637.2522144522</v>
      </c>
      <c r="I58" s="25">
        <f t="shared" si="2"/>
        <v>1140845.3</v>
      </c>
      <c r="J58" s="22"/>
    </row>
    <row r="59" ht="27" spans="1:10">
      <c r="A59" s="22">
        <v>14</v>
      </c>
      <c r="B59" s="22" t="s">
        <v>12</v>
      </c>
      <c r="C59" s="22">
        <v>1408</v>
      </c>
      <c r="D59" s="28">
        <v>143.14</v>
      </c>
      <c r="E59" s="27">
        <v>9210</v>
      </c>
      <c r="F59" s="25">
        <f t="shared" si="16"/>
        <v>1318319.4</v>
      </c>
      <c r="G59" s="28">
        <v>122.59</v>
      </c>
      <c r="H59" s="25">
        <f t="shared" si="1"/>
        <v>10753.8902031161</v>
      </c>
      <c r="I59" s="25">
        <f t="shared" si="2"/>
        <v>1318319.4</v>
      </c>
      <c r="J59" s="22"/>
    </row>
    <row r="60" ht="27" spans="1:16">
      <c r="A60" s="22">
        <v>15</v>
      </c>
      <c r="B60" s="22" t="s">
        <v>12</v>
      </c>
      <c r="C60" s="22">
        <v>1501</v>
      </c>
      <c r="D60" s="28">
        <v>102.37</v>
      </c>
      <c r="E60" s="26">
        <v>8650</v>
      </c>
      <c r="F60" s="25">
        <f t="shared" si="16"/>
        <v>885500.5</v>
      </c>
      <c r="G60" s="28">
        <v>87.67</v>
      </c>
      <c r="H60" s="25">
        <f t="shared" si="1"/>
        <v>10100.3821147485</v>
      </c>
      <c r="I60" s="25">
        <f t="shared" si="2"/>
        <v>885500.5</v>
      </c>
      <c r="J60" s="22"/>
      <c r="L60" s="17">
        <f>SUM(F60+F61+F62+F63)</f>
        <v>4430291.5</v>
      </c>
      <c r="N60" s="1">
        <f t="shared" ref="N60" si="33">SUM(D60:D63)</f>
        <v>490.37</v>
      </c>
      <c r="O60" s="1">
        <f t="shared" ref="O60" si="34">SUM(P60/N60)</f>
        <v>9034.58918775618</v>
      </c>
      <c r="P60" s="17">
        <f t="shared" ref="P60" si="35">SUM(I60:I63)</f>
        <v>4430291.5</v>
      </c>
    </row>
    <row r="61" ht="27" spans="1:10">
      <c r="A61" s="22">
        <v>15</v>
      </c>
      <c r="B61" s="22" t="s">
        <v>12</v>
      </c>
      <c r="C61" s="22">
        <v>1502</v>
      </c>
      <c r="D61" s="28">
        <v>119.63</v>
      </c>
      <c r="E61" s="27">
        <v>9030</v>
      </c>
      <c r="F61" s="25">
        <f t="shared" si="16"/>
        <v>1080258.9</v>
      </c>
      <c r="G61" s="28">
        <v>102.45</v>
      </c>
      <c r="H61" s="25">
        <f t="shared" si="1"/>
        <v>10544.2547584187</v>
      </c>
      <c r="I61" s="25">
        <f t="shared" si="2"/>
        <v>1080258.9</v>
      </c>
      <c r="J61" s="22"/>
    </row>
    <row r="62" ht="27" spans="1:10">
      <c r="A62" s="22">
        <v>15</v>
      </c>
      <c r="B62" s="22" t="s">
        <v>12</v>
      </c>
      <c r="C62" s="22">
        <v>1503</v>
      </c>
      <c r="D62" s="28">
        <v>125.23</v>
      </c>
      <c r="E62" s="26">
        <v>9130</v>
      </c>
      <c r="F62" s="25">
        <f t="shared" si="16"/>
        <v>1143349.9</v>
      </c>
      <c r="G62" s="28">
        <v>107.25</v>
      </c>
      <c r="H62" s="25">
        <f t="shared" si="1"/>
        <v>10660.6051282051</v>
      </c>
      <c r="I62" s="25">
        <f t="shared" si="2"/>
        <v>1143349.9</v>
      </c>
      <c r="J62" s="22"/>
    </row>
    <row r="63" ht="27" spans="1:10">
      <c r="A63" s="22">
        <v>15</v>
      </c>
      <c r="B63" s="22" t="s">
        <v>12</v>
      </c>
      <c r="C63" s="22">
        <v>1508</v>
      </c>
      <c r="D63" s="28">
        <v>143.14</v>
      </c>
      <c r="E63" s="27">
        <v>9230</v>
      </c>
      <c r="F63" s="25">
        <f t="shared" si="16"/>
        <v>1321182.2</v>
      </c>
      <c r="G63" s="28">
        <v>122.59</v>
      </c>
      <c r="H63" s="25">
        <f t="shared" si="1"/>
        <v>10777.2428419936</v>
      </c>
      <c r="I63" s="25">
        <f t="shared" si="2"/>
        <v>1321182.2</v>
      </c>
      <c r="J63" s="22"/>
    </row>
    <row r="64" ht="27" spans="1:16">
      <c r="A64" s="22">
        <v>16</v>
      </c>
      <c r="B64" s="22" t="s">
        <v>12</v>
      </c>
      <c r="C64" s="22">
        <v>1601</v>
      </c>
      <c r="D64" s="28">
        <v>102.37</v>
      </c>
      <c r="E64" s="26">
        <v>8670</v>
      </c>
      <c r="F64" s="25">
        <f t="shared" si="16"/>
        <v>887547.9</v>
      </c>
      <c r="G64" s="28">
        <v>87.67</v>
      </c>
      <c r="H64" s="25">
        <f t="shared" si="1"/>
        <v>10123.7355994069</v>
      </c>
      <c r="I64" s="25">
        <f t="shared" si="2"/>
        <v>887547.9</v>
      </c>
      <c r="J64" s="22"/>
      <c r="L64" s="17">
        <f>SUM(F64+F65+F66+F67)</f>
        <v>4440098.9</v>
      </c>
      <c r="N64" s="1">
        <f t="shared" ref="N64" si="36">SUM(D64:D67)</f>
        <v>490.37</v>
      </c>
      <c r="O64" s="1">
        <f t="shared" ref="O64" si="37">SUM(P64/N64)</f>
        <v>9054.58918775618</v>
      </c>
      <c r="P64" s="17">
        <f t="shared" ref="P64" si="38">SUM(I64:I67)</f>
        <v>4440098.9</v>
      </c>
    </row>
    <row r="65" ht="27" spans="1:10">
      <c r="A65" s="22">
        <v>16</v>
      </c>
      <c r="B65" s="22" t="s">
        <v>12</v>
      </c>
      <c r="C65" s="22">
        <v>1602</v>
      </c>
      <c r="D65" s="28">
        <v>119.63</v>
      </c>
      <c r="E65" s="27">
        <v>9050</v>
      </c>
      <c r="F65" s="25">
        <f t="shared" si="16"/>
        <v>1082651.5</v>
      </c>
      <c r="G65" s="28">
        <v>102.45</v>
      </c>
      <c r="H65" s="25">
        <f t="shared" si="1"/>
        <v>10567.6085895559</v>
      </c>
      <c r="I65" s="25">
        <f t="shared" si="2"/>
        <v>1082651.5</v>
      </c>
      <c r="J65" s="22"/>
    </row>
    <row r="66" ht="27" spans="1:10">
      <c r="A66" s="22">
        <v>16</v>
      </c>
      <c r="B66" s="22" t="s">
        <v>12</v>
      </c>
      <c r="C66" s="22">
        <v>1603</v>
      </c>
      <c r="D66" s="28">
        <v>125.23</v>
      </c>
      <c r="E66" s="26">
        <v>9150</v>
      </c>
      <c r="F66" s="25">
        <f t="shared" si="16"/>
        <v>1145854.5</v>
      </c>
      <c r="G66" s="28">
        <v>107.25</v>
      </c>
      <c r="H66" s="25">
        <f t="shared" si="1"/>
        <v>10683.958041958</v>
      </c>
      <c r="I66" s="25">
        <f t="shared" si="2"/>
        <v>1145854.5</v>
      </c>
      <c r="J66" s="22"/>
    </row>
    <row r="67" ht="27" spans="1:10">
      <c r="A67" s="22">
        <v>16</v>
      </c>
      <c r="B67" s="22" t="s">
        <v>12</v>
      </c>
      <c r="C67" s="22">
        <v>1608</v>
      </c>
      <c r="D67" s="28">
        <v>143.14</v>
      </c>
      <c r="E67" s="27">
        <v>9250</v>
      </c>
      <c r="F67" s="25">
        <f t="shared" si="16"/>
        <v>1324045</v>
      </c>
      <c r="G67" s="28">
        <v>122.59</v>
      </c>
      <c r="H67" s="25">
        <f t="shared" si="1"/>
        <v>10800.5954808712</v>
      </c>
      <c r="I67" s="25">
        <f t="shared" si="2"/>
        <v>1324045</v>
      </c>
      <c r="J67" s="22"/>
    </row>
    <row r="68" ht="27" spans="1:16">
      <c r="A68" s="22">
        <v>17</v>
      </c>
      <c r="B68" s="22" t="s">
        <v>12</v>
      </c>
      <c r="C68" s="22">
        <v>1701</v>
      </c>
      <c r="D68" s="28">
        <v>102.37</v>
      </c>
      <c r="E68" s="26">
        <v>8690</v>
      </c>
      <c r="F68" s="25">
        <f t="shared" ref="F68:F99" si="39">SUM(D68*E68)</f>
        <v>889595.3</v>
      </c>
      <c r="G68" s="28">
        <v>87.67</v>
      </c>
      <c r="H68" s="25">
        <f t="shared" ref="H68:H127" si="40">SUM(F68/G68)</f>
        <v>10147.0890840652</v>
      </c>
      <c r="I68" s="25">
        <f t="shared" ref="I68:I127" si="41">SUM(G68*H68)</f>
        <v>889595.3</v>
      </c>
      <c r="J68" s="22"/>
      <c r="L68" s="17">
        <f>SUM(F68+F69+F70+F71)</f>
        <v>4449906.3</v>
      </c>
      <c r="N68" s="1">
        <f t="shared" ref="N68" si="42">SUM(D68:D71)</f>
        <v>490.37</v>
      </c>
      <c r="O68" s="1">
        <f t="shared" ref="O68" si="43">SUM(P68/N68)</f>
        <v>9074.58918775618</v>
      </c>
      <c r="P68" s="17">
        <f t="shared" ref="P68" si="44">SUM(I68:I71)</f>
        <v>4449906.3</v>
      </c>
    </row>
    <row r="69" ht="27" spans="1:10">
      <c r="A69" s="22">
        <v>17</v>
      </c>
      <c r="B69" s="22" t="s">
        <v>12</v>
      </c>
      <c r="C69" s="22">
        <v>1702</v>
      </c>
      <c r="D69" s="28">
        <v>119.63</v>
      </c>
      <c r="E69" s="27">
        <v>9070</v>
      </c>
      <c r="F69" s="25">
        <f t="shared" si="39"/>
        <v>1085044.1</v>
      </c>
      <c r="G69" s="28">
        <v>102.45</v>
      </c>
      <c r="H69" s="25">
        <f t="shared" si="40"/>
        <v>10590.962420693</v>
      </c>
      <c r="I69" s="25">
        <f t="shared" si="41"/>
        <v>1085044.1</v>
      </c>
      <c r="J69" s="22"/>
    </row>
    <row r="70" ht="27" spans="1:10">
      <c r="A70" s="22">
        <v>17</v>
      </c>
      <c r="B70" s="22" t="s">
        <v>12</v>
      </c>
      <c r="C70" s="22">
        <v>1703</v>
      </c>
      <c r="D70" s="28">
        <v>125.23</v>
      </c>
      <c r="E70" s="26">
        <v>9170</v>
      </c>
      <c r="F70" s="25">
        <f t="shared" si="39"/>
        <v>1148359.1</v>
      </c>
      <c r="G70" s="28">
        <v>107.25</v>
      </c>
      <c r="H70" s="25">
        <f t="shared" si="40"/>
        <v>10707.310955711</v>
      </c>
      <c r="I70" s="25">
        <f t="shared" si="41"/>
        <v>1148359.1</v>
      </c>
      <c r="J70" s="22"/>
    </row>
    <row r="71" ht="27" spans="1:10">
      <c r="A71" s="22">
        <v>17</v>
      </c>
      <c r="B71" s="22" t="s">
        <v>12</v>
      </c>
      <c r="C71" s="22">
        <v>1708</v>
      </c>
      <c r="D71" s="28">
        <v>143.14</v>
      </c>
      <c r="E71" s="27">
        <v>9270</v>
      </c>
      <c r="F71" s="25">
        <f t="shared" si="39"/>
        <v>1326907.8</v>
      </c>
      <c r="G71" s="28">
        <v>122.59</v>
      </c>
      <c r="H71" s="25">
        <f t="shared" si="40"/>
        <v>10823.9481197488</v>
      </c>
      <c r="I71" s="25">
        <f t="shared" si="41"/>
        <v>1326907.8</v>
      </c>
      <c r="J71" s="22"/>
    </row>
    <row r="72" ht="27" spans="1:16">
      <c r="A72" s="22">
        <v>18</v>
      </c>
      <c r="B72" s="22" t="s">
        <v>12</v>
      </c>
      <c r="C72" s="22">
        <v>1801</v>
      </c>
      <c r="D72" s="28">
        <v>102.37</v>
      </c>
      <c r="E72" s="26">
        <v>8680</v>
      </c>
      <c r="F72" s="25">
        <f t="shared" si="39"/>
        <v>888571.6</v>
      </c>
      <c r="G72" s="28">
        <v>87.67</v>
      </c>
      <c r="H72" s="25">
        <f t="shared" si="40"/>
        <v>10135.4123417361</v>
      </c>
      <c r="I72" s="25">
        <f t="shared" si="41"/>
        <v>888571.6</v>
      </c>
      <c r="J72" s="22"/>
      <c r="L72" s="17">
        <f>SUM(F72+F73+F74+F75)</f>
        <v>4445002.6</v>
      </c>
      <c r="N72" s="1">
        <f t="shared" ref="N72" si="45">SUM(D72:D75)</f>
        <v>490.37</v>
      </c>
      <c r="O72" s="1">
        <f t="shared" ref="O72" si="46">SUM(P72/N72)</f>
        <v>9064.58918775618</v>
      </c>
      <c r="P72" s="17">
        <f t="shared" ref="P72" si="47">SUM(I72:I75)</f>
        <v>4445002.6</v>
      </c>
    </row>
    <row r="73" ht="27" spans="1:10">
      <c r="A73" s="22">
        <v>18</v>
      </c>
      <c r="B73" s="22" t="s">
        <v>12</v>
      </c>
      <c r="C73" s="22">
        <v>1802</v>
      </c>
      <c r="D73" s="28">
        <v>119.63</v>
      </c>
      <c r="E73" s="27">
        <v>9060</v>
      </c>
      <c r="F73" s="25">
        <f t="shared" si="39"/>
        <v>1083847.8</v>
      </c>
      <c r="G73" s="28">
        <v>102.45</v>
      </c>
      <c r="H73" s="25">
        <f t="shared" si="40"/>
        <v>10579.2855051245</v>
      </c>
      <c r="I73" s="25">
        <f t="shared" si="41"/>
        <v>1083847.8</v>
      </c>
      <c r="J73" s="22"/>
    </row>
    <row r="74" ht="27" spans="1:10">
      <c r="A74" s="22">
        <v>18</v>
      </c>
      <c r="B74" s="22" t="s">
        <v>12</v>
      </c>
      <c r="C74" s="22">
        <v>1803</v>
      </c>
      <c r="D74" s="28">
        <v>125.23</v>
      </c>
      <c r="E74" s="26">
        <v>9160</v>
      </c>
      <c r="F74" s="25">
        <f t="shared" si="39"/>
        <v>1147106.8</v>
      </c>
      <c r="G74" s="28">
        <v>107.25</v>
      </c>
      <c r="H74" s="25">
        <f t="shared" si="40"/>
        <v>10695.6344988345</v>
      </c>
      <c r="I74" s="25">
        <f t="shared" si="41"/>
        <v>1147106.8</v>
      </c>
      <c r="J74" s="22"/>
    </row>
    <row r="75" ht="27" spans="1:10">
      <c r="A75" s="22">
        <v>18</v>
      </c>
      <c r="B75" s="22" t="s">
        <v>12</v>
      </c>
      <c r="C75" s="22">
        <v>1808</v>
      </c>
      <c r="D75" s="28">
        <v>143.14</v>
      </c>
      <c r="E75" s="27">
        <v>9260</v>
      </c>
      <c r="F75" s="25">
        <f t="shared" si="39"/>
        <v>1325476.4</v>
      </c>
      <c r="G75" s="28">
        <v>122.59</v>
      </c>
      <c r="H75" s="25">
        <f t="shared" si="40"/>
        <v>10812.27180031</v>
      </c>
      <c r="I75" s="25">
        <f t="shared" si="41"/>
        <v>1325476.4</v>
      </c>
      <c r="J75" s="22"/>
    </row>
    <row r="76" ht="27" spans="1:16">
      <c r="A76" s="22">
        <v>19</v>
      </c>
      <c r="B76" s="22" t="s">
        <v>12</v>
      </c>
      <c r="C76" s="22">
        <v>1901</v>
      </c>
      <c r="D76" s="28">
        <v>102.37</v>
      </c>
      <c r="E76" s="26">
        <v>8670</v>
      </c>
      <c r="F76" s="25">
        <f t="shared" si="39"/>
        <v>887547.9</v>
      </c>
      <c r="G76" s="28">
        <v>87.67</v>
      </c>
      <c r="H76" s="25">
        <f t="shared" si="40"/>
        <v>10123.7355994069</v>
      </c>
      <c r="I76" s="25">
        <f t="shared" si="41"/>
        <v>887547.9</v>
      </c>
      <c r="J76" s="22"/>
      <c r="L76" s="17">
        <f>SUM(F76+F77+F78+F79)</f>
        <v>4440098.9</v>
      </c>
      <c r="N76" s="1">
        <f t="shared" ref="N76" si="48">SUM(D76:D79)</f>
        <v>490.37</v>
      </c>
      <c r="O76" s="1">
        <f t="shared" ref="O76" si="49">SUM(P76/N76)</f>
        <v>9054.58918775618</v>
      </c>
      <c r="P76" s="17">
        <f t="shared" ref="P76" si="50">SUM(I76:I79)</f>
        <v>4440098.9</v>
      </c>
    </row>
    <row r="77" ht="27" spans="1:10">
      <c r="A77" s="22">
        <v>19</v>
      </c>
      <c r="B77" s="22" t="s">
        <v>12</v>
      </c>
      <c r="C77" s="22">
        <v>1902</v>
      </c>
      <c r="D77" s="28">
        <v>119.63</v>
      </c>
      <c r="E77" s="27">
        <v>9050</v>
      </c>
      <c r="F77" s="25">
        <f t="shared" si="39"/>
        <v>1082651.5</v>
      </c>
      <c r="G77" s="28">
        <v>102.45</v>
      </c>
      <c r="H77" s="25">
        <f t="shared" si="40"/>
        <v>10567.6085895559</v>
      </c>
      <c r="I77" s="25">
        <f t="shared" si="41"/>
        <v>1082651.5</v>
      </c>
      <c r="J77" s="22"/>
    </row>
    <row r="78" ht="27" spans="1:10">
      <c r="A78" s="29">
        <v>19</v>
      </c>
      <c r="B78" s="22" t="s">
        <v>12</v>
      </c>
      <c r="C78" s="22">
        <v>1903</v>
      </c>
      <c r="D78" s="28">
        <v>125.23</v>
      </c>
      <c r="E78" s="26">
        <v>9150</v>
      </c>
      <c r="F78" s="25">
        <f t="shared" si="39"/>
        <v>1145854.5</v>
      </c>
      <c r="G78" s="28">
        <v>107.25</v>
      </c>
      <c r="H78" s="25">
        <f t="shared" si="40"/>
        <v>10683.958041958</v>
      </c>
      <c r="I78" s="25">
        <f t="shared" si="41"/>
        <v>1145854.5</v>
      </c>
      <c r="J78" s="29"/>
    </row>
    <row r="79" ht="27" spans="1:10">
      <c r="A79" s="29">
        <v>19</v>
      </c>
      <c r="B79" s="22" t="s">
        <v>12</v>
      </c>
      <c r="C79" s="29">
        <v>1908</v>
      </c>
      <c r="D79" s="28">
        <v>143.14</v>
      </c>
      <c r="E79" s="27">
        <v>9250</v>
      </c>
      <c r="F79" s="25">
        <f t="shared" si="39"/>
        <v>1324045</v>
      </c>
      <c r="G79" s="28">
        <v>122.59</v>
      </c>
      <c r="H79" s="25">
        <f t="shared" si="40"/>
        <v>10800.5954808712</v>
      </c>
      <c r="I79" s="25">
        <f t="shared" si="41"/>
        <v>1324045</v>
      </c>
      <c r="J79" s="29"/>
    </row>
    <row r="80" ht="27" spans="1:16">
      <c r="A80" s="29">
        <v>20</v>
      </c>
      <c r="B80" s="22" t="s">
        <v>12</v>
      </c>
      <c r="C80" s="29">
        <v>2001</v>
      </c>
      <c r="D80" s="28">
        <v>102.37</v>
      </c>
      <c r="E80" s="26">
        <v>8660</v>
      </c>
      <c r="F80" s="25">
        <f t="shared" si="39"/>
        <v>886524.2</v>
      </c>
      <c r="G80" s="28">
        <v>87.67</v>
      </c>
      <c r="H80" s="25">
        <f t="shared" si="40"/>
        <v>10112.0588570777</v>
      </c>
      <c r="I80" s="25">
        <f t="shared" si="41"/>
        <v>886524.2</v>
      </c>
      <c r="J80" s="29"/>
      <c r="L80" s="17">
        <f>SUM(F80+F81+F82+F83)</f>
        <v>4435195.2</v>
      </c>
      <c r="N80" s="1">
        <f t="shared" ref="N80" si="51">SUM(D80:D83)</f>
        <v>490.37</v>
      </c>
      <c r="O80" s="1">
        <f t="shared" ref="O80" si="52">SUM(P80/N80)</f>
        <v>9044.58918775618</v>
      </c>
      <c r="P80" s="17">
        <f t="shared" ref="P80" si="53">SUM(I80:I83)</f>
        <v>4435195.2</v>
      </c>
    </row>
    <row r="81" ht="27" spans="1:10">
      <c r="A81" s="29">
        <v>20</v>
      </c>
      <c r="B81" s="22" t="s">
        <v>12</v>
      </c>
      <c r="C81" s="29">
        <v>2002</v>
      </c>
      <c r="D81" s="28">
        <v>119.63</v>
      </c>
      <c r="E81" s="27">
        <v>9040</v>
      </c>
      <c r="F81" s="25">
        <f t="shared" si="39"/>
        <v>1081455.2</v>
      </c>
      <c r="G81" s="28">
        <v>102.45</v>
      </c>
      <c r="H81" s="25">
        <f t="shared" si="40"/>
        <v>10555.9316739873</v>
      </c>
      <c r="I81" s="25">
        <f t="shared" si="41"/>
        <v>1081455.2</v>
      </c>
      <c r="J81" s="29"/>
    </row>
    <row r="82" ht="27" spans="1:10">
      <c r="A82" s="29">
        <v>20</v>
      </c>
      <c r="B82" s="22" t="s">
        <v>12</v>
      </c>
      <c r="C82" s="29">
        <v>2003</v>
      </c>
      <c r="D82" s="28">
        <v>125.23</v>
      </c>
      <c r="E82" s="26">
        <v>9140</v>
      </c>
      <c r="F82" s="25">
        <f t="shared" si="39"/>
        <v>1144602.2</v>
      </c>
      <c r="G82" s="28">
        <v>107.25</v>
      </c>
      <c r="H82" s="25">
        <f t="shared" si="40"/>
        <v>10672.2815850816</v>
      </c>
      <c r="I82" s="25">
        <f t="shared" si="41"/>
        <v>1144602.2</v>
      </c>
      <c r="J82" s="29"/>
    </row>
    <row r="83" ht="27" spans="1:10">
      <c r="A83" s="29">
        <v>20</v>
      </c>
      <c r="B83" s="22" t="s">
        <v>12</v>
      </c>
      <c r="C83" s="29">
        <v>2008</v>
      </c>
      <c r="D83" s="28">
        <v>143.14</v>
      </c>
      <c r="E83" s="27">
        <v>9240</v>
      </c>
      <c r="F83" s="25">
        <f t="shared" si="39"/>
        <v>1322613.6</v>
      </c>
      <c r="G83" s="28">
        <v>122.59</v>
      </c>
      <c r="H83" s="25">
        <f t="shared" si="40"/>
        <v>10788.9191614324</v>
      </c>
      <c r="I83" s="25">
        <f t="shared" si="41"/>
        <v>1322613.6</v>
      </c>
      <c r="J83" s="29"/>
    </row>
    <row r="84" ht="27" spans="1:16">
      <c r="A84" s="29">
        <v>21</v>
      </c>
      <c r="B84" s="22" t="s">
        <v>12</v>
      </c>
      <c r="C84" s="29">
        <v>2101</v>
      </c>
      <c r="D84" s="28">
        <v>102.37</v>
      </c>
      <c r="E84" s="26">
        <v>8650</v>
      </c>
      <c r="F84" s="25">
        <f t="shared" si="39"/>
        <v>885500.5</v>
      </c>
      <c r="G84" s="28">
        <v>87.67</v>
      </c>
      <c r="H84" s="25">
        <f t="shared" si="40"/>
        <v>10100.3821147485</v>
      </c>
      <c r="I84" s="25">
        <f t="shared" si="41"/>
        <v>885500.5</v>
      </c>
      <c r="J84" s="29"/>
      <c r="L84" s="17">
        <f>SUM(F84+F85+F86+F87)</f>
        <v>4430291.5</v>
      </c>
      <c r="N84" s="1">
        <f t="shared" ref="N84" si="54">SUM(D84:D87)</f>
        <v>490.37</v>
      </c>
      <c r="O84" s="1">
        <f t="shared" ref="O84" si="55">SUM(P84/N84)</f>
        <v>9034.58918775618</v>
      </c>
      <c r="P84" s="17">
        <f t="shared" ref="P84" si="56">SUM(I84:I87)</f>
        <v>4430291.5</v>
      </c>
    </row>
    <row r="85" ht="27" spans="1:10">
      <c r="A85" s="29">
        <v>21</v>
      </c>
      <c r="B85" s="22" t="s">
        <v>12</v>
      </c>
      <c r="C85" s="29">
        <v>2102</v>
      </c>
      <c r="D85" s="28">
        <v>119.63</v>
      </c>
      <c r="E85" s="27">
        <v>9030</v>
      </c>
      <c r="F85" s="25">
        <f t="shared" si="39"/>
        <v>1080258.9</v>
      </c>
      <c r="G85" s="28">
        <v>102.45</v>
      </c>
      <c r="H85" s="25">
        <f t="shared" si="40"/>
        <v>10544.2547584187</v>
      </c>
      <c r="I85" s="25">
        <f t="shared" si="41"/>
        <v>1080258.9</v>
      </c>
      <c r="J85" s="29"/>
    </row>
    <row r="86" ht="27" spans="1:10">
      <c r="A86" s="29">
        <v>21</v>
      </c>
      <c r="B86" s="22" t="s">
        <v>12</v>
      </c>
      <c r="C86" s="29">
        <v>2103</v>
      </c>
      <c r="D86" s="28">
        <v>125.23</v>
      </c>
      <c r="E86" s="26">
        <v>9130</v>
      </c>
      <c r="F86" s="25">
        <f t="shared" si="39"/>
        <v>1143349.9</v>
      </c>
      <c r="G86" s="28">
        <v>107.25</v>
      </c>
      <c r="H86" s="25">
        <f t="shared" si="40"/>
        <v>10660.6051282051</v>
      </c>
      <c r="I86" s="25">
        <f t="shared" si="41"/>
        <v>1143349.9</v>
      </c>
      <c r="J86" s="29"/>
    </row>
    <row r="87" ht="27" spans="1:10">
      <c r="A87" s="29">
        <v>21</v>
      </c>
      <c r="B87" s="22" t="s">
        <v>12</v>
      </c>
      <c r="C87" s="29">
        <v>2108</v>
      </c>
      <c r="D87" s="28">
        <v>143.14</v>
      </c>
      <c r="E87" s="27">
        <v>9230</v>
      </c>
      <c r="F87" s="25">
        <f t="shared" si="39"/>
        <v>1321182.2</v>
      </c>
      <c r="G87" s="28">
        <v>122.59</v>
      </c>
      <c r="H87" s="25">
        <f t="shared" si="40"/>
        <v>10777.2428419936</v>
      </c>
      <c r="I87" s="25">
        <f t="shared" si="41"/>
        <v>1321182.2</v>
      </c>
      <c r="J87" s="29"/>
    </row>
    <row r="88" ht="27" spans="1:16">
      <c r="A88" s="29">
        <v>22</v>
      </c>
      <c r="B88" s="22" t="s">
        <v>12</v>
      </c>
      <c r="C88" s="29">
        <v>2201</v>
      </c>
      <c r="D88" s="28">
        <v>102.37</v>
      </c>
      <c r="E88" s="26">
        <v>8640</v>
      </c>
      <c r="F88" s="25">
        <f t="shared" si="39"/>
        <v>884476.8</v>
      </c>
      <c r="G88" s="28">
        <v>87.67</v>
      </c>
      <c r="H88" s="25">
        <f t="shared" si="40"/>
        <v>10088.7053724193</v>
      </c>
      <c r="I88" s="25">
        <f t="shared" si="41"/>
        <v>884476.8</v>
      </c>
      <c r="J88" s="29"/>
      <c r="L88" s="17">
        <f>SUM(F88+F89+F90+F91)</f>
        <v>4425387.8</v>
      </c>
      <c r="N88" s="1">
        <f t="shared" ref="N88" si="57">SUM(D88:D91)</f>
        <v>490.37</v>
      </c>
      <c r="O88" s="1">
        <f t="shared" ref="O88" si="58">SUM(P88/N88)</f>
        <v>9024.58918775618</v>
      </c>
      <c r="P88" s="17">
        <f t="shared" ref="P88" si="59">SUM(I88:I91)</f>
        <v>4425387.8</v>
      </c>
    </row>
    <row r="89" ht="27" spans="1:10">
      <c r="A89" s="29">
        <v>22</v>
      </c>
      <c r="B89" s="22" t="s">
        <v>12</v>
      </c>
      <c r="C89" s="29">
        <v>2202</v>
      </c>
      <c r="D89" s="28">
        <v>119.63</v>
      </c>
      <c r="E89" s="27">
        <v>9020</v>
      </c>
      <c r="F89" s="25">
        <f t="shared" si="39"/>
        <v>1079062.6</v>
      </c>
      <c r="G89" s="28">
        <v>102.45</v>
      </c>
      <c r="H89" s="25">
        <f t="shared" si="40"/>
        <v>10532.5778428502</v>
      </c>
      <c r="I89" s="25">
        <f t="shared" si="41"/>
        <v>1079062.6</v>
      </c>
      <c r="J89" s="29"/>
    </row>
    <row r="90" ht="27" spans="1:10">
      <c r="A90" s="29">
        <v>22</v>
      </c>
      <c r="B90" s="22" t="s">
        <v>12</v>
      </c>
      <c r="C90" s="29">
        <v>2203</v>
      </c>
      <c r="D90" s="28">
        <v>125.23</v>
      </c>
      <c r="E90" s="26">
        <v>9120</v>
      </c>
      <c r="F90" s="25">
        <f t="shared" si="39"/>
        <v>1142097.6</v>
      </c>
      <c r="G90" s="28">
        <v>107.25</v>
      </c>
      <c r="H90" s="25">
        <f t="shared" si="40"/>
        <v>10648.9286713287</v>
      </c>
      <c r="I90" s="25">
        <f t="shared" si="41"/>
        <v>1142097.6</v>
      </c>
      <c r="J90" s="29"/>
    </row>
    <row r="91" ht="27" spans="1:10">
      <c r="A91" s="29">
        <v>22</v>
      </c>
      <c r="B91" s="22" t="s">
        <v>12</v>
      </c>
      <c r="C91" s="29">
        <v>2208</v>
      </c>
      <c r="D91" s="28">
        <v>143.14</v>
      </c>
      <c r="E91" s="27">
        <v>9220</v>
      </c>
      <c r="F91" s="25">
        <f t="shared" si="39"/>
        <v>1319750.8</v>
      </c>
      <c r="G91" s="28">
        <v>122.59</v>
      </c>
      <c r="H91" s="25">
        <f t="shared" si="40"/>
        <v>10765.5665225549</v>
      </c>
      <c r="I91" s="25">
        <f t="shared" si="41"/>
        <v>1319750.8</v>
      </c>
      <c r="J91" s="29"/>
    </row>
    <row r="92" ht="27" spans="1:16">
      <c r="A92" s="29">
        <v>23</v>
      </c>
      <c r="B92" s="22" t="s">
        <v>12</v>
      </c>
      <c r="C92" s="29">
        <v>2301</v>
      </c>
      <c r="D92" s="28">
        <v>102.37</v>
      </c>
      <c r="E92" s="26">
        <v>8630</v>
      </c>
      <c r="F92" s="25">
        <f t="shared" si="39"/>
        <v>883453.1</v>
      </c>
      <c r="G92" s="28">
        <v>87.67</v>
      </c>
      <c r="H92" s="25">
        <f t="shared" si="40"/>
        <v>10077.0286300901</v>
      </c>
      <c r="I92" s="25">
        <f t="shared" si="41"/>
        <v>883453.1</v>
      </c>
      <c r="J92" s="29"/>
      <c r="L92" s="17">
        <f>SUM(F92+F93+F94+F95)</f>
        <v>4420484.1</v>
      </c>
      <c r="N92" s="1">
        <f t="shared" ref="N92" si="60">SUM(D92:D95)</f>
        <v>490.37</v>
      </c>
      <c r="O92" s="1">
        <f t="shared" ref="O92" si="61">SUM(P92/N92)</f>
        <v>9014.58918775618</v>
      </c>
      <c r="P92" s="17">
        <f t="shared" ref="P92" si="62">SUM(I92:I95)</f>
        <v>4420484.1</v>
      </c>
    </row>
    <row r="93" ht="27" spans="1:10">
      <c r="A93" s="29">
        <v>23</v>
      </c>
      <c r="B93" s="22" t="s">
        <v>12</v>
      </c>
      <c r="C93" s="29">
        <v>2302</v>
      </c>
      <c r="D93" s="28">
        <v>119.63</v>
      </c>
      <c r="E93" s="27">
        <v>9010</v>
      </c>
      <c r="F93" s="25">
        <f t="shared" si="39"/>
        <v>1077866.3</v>
      </c>
      <c r="G93" s="28">
        <v>102.45</v>
      </c>
      <c r="H93" s="25">
        <f t="shared" si="40"/>
        <v>10520.9009272816</v>
      </c>
      <c r="I93" s="25">
        <f t="shared" si="41"/>
        <v>1077866.3</v>
      </c>
      <c r="J93" s="29"/>
    </row>
    <row r="94" ht="27" spans="1:10">
      <c r="A94" s="29">
        <v>23</v>
      </c>
      <c r="B94" s="22" t="s">
        <v>12</v>
      </c>
      <c r="C94" s="29">
        <v>2303</v>
      </c>
      <c r="D94" s="28">
        <v>125.23</v>
      </c>
      <c r="E94" s="26">
        <v>9110</v>
      </c>
      <c r="F94" s="25">
        <f t="shared" si="39"/>
        <v>1140845.3</v>
      </c>
      <c r="G94" s="28">
        <v>107.25</v>
      </c>
      <c r="H94" s="25">
        <f t="shared" si="40"/>
        <v>10637.2522144522</v>
      </c>
      <c r="I94" s="25">
        <f t="shared" si="41"/>
        <v>1140845.3</v>
      </c>
      <c r="J94" s="29"/>
    </row>
    <row r="95" ht="27" spans="1:10">
      <c r="A95" s="29">
        <v>23</v>
      </c>
      <c r="B95" s="22" t="s">
        <v>12</v>
      </c>
      <c r="C95" s="29">
        <v>2308</v>
      </c>
      <c r="D95" s="28">
        <v>143.14</v>
      </c>
      <c r="E95" s="27">
        <v>9210</v>
      </c>
      <c r="F95" s="25">
        <f t="shared" si="39"/>
        <v>1318319.4</v>
      </c>
      <c r="G95" s="28">
        <v>122.59</v>
      </c>
      <c r="H95" s="25">
        <f t="shared" si="40"/>
        <v>10753.8902031161</v>
      </c>
      <c r="I95" s="25">
        <f t="shared" si="41"/>
        <v>1318319.4</v>
      </c>
      <c r="J95" s="29"/>
    </row>
    <row r="96" ht="27" spans="1:16">
      <c r="A96" s="29">
        <v>24</v>
      </c>
      <c r="B96" s="22" t="s">
        <v>12</v>
      </c>
      <c r="C96" s="29">
        <v>2401</v>
      </c>
      <c r="D96" s="28">
        <v>102.37</v>
      </c>
      <c r="E96" s="26">
        <v>8620</v>
      </c>
      <c r="F96" s="25">
        <f t="shared" si="39"/>
        <v>882429.4</v>
      </c>
      <c r="G96" s="28">
        <v>87.67</v>
      </c>
      <c r="H96" s="25">
        <f t="shared" si="40"/>
        <v>10065.3518877609</v>
      </c>
      <c r="I96" s="25">
        <f t="shared" si="41"/>
        <v>882429.4</v>
      </c>
      <c r="J96" s="29"/>
      <c r="L96" s="17">
        <f>SUM(F96+F97+F98+F99)</f>
        <v>4415580.4</v>
      </c>
      <c r="N96" s="1">
        <f t="shared" ref="N96" si="63">SUM(D96:D99)</f>
        <v>490.37</v>
      </c>
      <c r="O96" s="1">
        <f t="shared" ref="O96" si="64">SUM(P96/N96)</f>
        <v>9004.58918775618</v>
      </c>
      <c r="P96" s="17">
        <f t="shared" ref="P96" si="65">SUM(I96:I99)</f>
        <v>4415580.4</v>
      </c>
    </row>
    <row r="97" ht="27" spans="1:10">
      <c r="A97" s="29">
        <v>24</v>
      </c>
      <c r="B97" s="22" t="s">
        <v>12</v>
      </c>
      <c r="C97" s="29">
        <v>2402</v>
      </c>
      <c r="D97" s="28">
        <v>119.63</v>
      </c>
      <c r="E97" s="27">
        <v>9000</v>
      </c>
      <c r="F97" s="25">
        <f t="shared" si="39"/>
        <v>1076670</v>
      </c>
      <c r="G97" s="28">
        <v>102.45</v>
      </c>
      <c r="H97" s="25">
        <f t="shared" si="40"/>
        <v>10509.224011713</v>
      </c>
      <c r="I97" s="25">
        <f t="shared" si="41"/>
        <v>1076670</v>
      </c>
      <c r="J97" s="29"/>
    </row>
    <row r="98" ht="27" spans="1:10">
      <c r="A98" s="29">
        <v>24</v>
      </c>
      <c r="B98" s="22" t="s">
        <v>12</v>
      </c>
      <c r="C98" s="29">
        <v>2403</v>
      </c>
      <c r="D98" s="28">
        <v>125.23</v>
      </c>
      <c r="E98" s="26">
        <v>9100</v>
      </c>
      <c r="F98" s="25">
        <f t="shared" si="39"/>
        <v>1139593</v>
      </c>
      <c r="G98" s="28">
        <v>107.25</v>
      </c>
      <c r="H98" s="25">
        <f t="shared" si="40"/>
        <v>10625.5757575758</v>
      </c>
      <c r="I98" s="25">
        <f t="shared" si="41"/>
        <v>1139593</v>
      </c>
      <c r="J98" s="29"/>
    </row>
    <row r="99" ht="27" spans="1:10">
      <c r="A99" s="29">
        <v>24</v>
      </c>
      <c r="B99" s="22" t="s">
        <v>12</v>
      </c>
      <c r="C99" s="29">
        <v>2408</v>
      </c>
      <c r="D99" s="28">
        <v>143.14</v>
      </c>
      <c r="E99" s="27">
        <v>9200</v>
      </c>
      <c r="F99" s="25">
        <f t="shared" si="39"/>
        <v>1316888</v>
      </c>
      <c r="G99" s="28">
        <v>122.59</v>
      </c>
      <c r="H99" s="25">
        <f t="shared" si="40"/>
        <v>10742.2138836773</v>
      </c>
      <c r="I99" s="25">
        <f t="shared" si="41"/>
        <v>1316888</v>
      </c>
      <c r="J99" s="29"/>
    </row>
    <row r="100" ht="27" spans="1:16">
      <c r="A100" s="29">
        <v>25</v>
      </c>
      <c r="B100" s="22" t="s">
        <v>12</v>
      </c>
      <c r="C100" s="29">
        <v>2501</v>
      </c>
      <c r="D100" s="28">
        <v>102.37</v>
      </c>
      <c r="E100" s="26">
        <v>8600</v>
      </c>
      <c r="F100" s="25">
        <f t="shared" ref="F100:F127" si="66">SUM(D100*E100)</f>
        <v>880382</v>
      </c>
      <c r="G100" s="28">
        <v>87.67</v>
      </c>
      <c r="H100" s="25">
        <f t="shared" si="40"/>
        <v>10041.9984031025</v>
      </c>
      <c r="I100" s="25">
        <f t="shared" si="41"/>
        <v>880382</v>
      </c>
      <c r="J100" s="29"/>
      <c r="L100" s="17">
        <f>SUM(F100+F101+F102+F103)</f>
        <v>4405773</v>
      </c>
      <c r="N100" s="1">
        <f t="shared" ref="N100" si="67">SUM(D100:D103)</f>
        <v>490.37</v>
      </c>
      <c r="O100" s="1">
        <f t="shared" ref="O100" si="68">SUM(P100/N100)</f>
        <v>8984.58918775618</v>
      </c>
      <c r="P100" s="17">
        <f t="shared" ref="P100" si="69">SUM(I100:I103)</f>
        <v>4405773</v>
      </c>
    </row>
    <row r="101" ht="27" spans="1:10">
      <c r="A101" s="29">
        <v>25</v>
      </c>
      <c r="B101" s="22" t="s">
        <v>12</v>
      </c>
      <c r="C101" s="29">
        <v>2502</v>
      </c>
      <c r="D101" s="28">
        <v>119.63</v>
      </c>
      <c r="E101" s="27">
        <v>8980</v>
      </c>
      <c r="F101" s="25">
        <f t="shared" si="66"/>
        <v>1074277.4</v>
      </c>
      <c r="G101" s="28">
        <v>102.45</v>
      </c>
      <c r="H101" s="25">
        <f t="shared" si="40"/>
        <v>10485.8701805759</v>
      </c>
      <c r="I101" s="25">
        <f t="shared" si="41"/>
        <v>1074277.4</v>
      </c>
      <c r="J101" s="29"/>
    </row>
    <row r="102" ht="27" spans="1:10">
      <c r="A102" s="29">
        <v>25</v>
      </c>
      <c r="B102" s="22" t="s">
        <v>12</v>
      </c>
      <c r="C102" s="29">
        <v>2503</v>
      </c>
      <c r="D102" s="28">
        <v>125.23</v>
      </c>
      <c r="E102" s="26">
        <v>9080</v>
      </c>
      <c r="F102" s="25">
        <f t="shared" si="66"/>
        <v>1137088.4</v>
      </c>
      <c r="G102" s="28">
        <v>107.25</v>
      </c>
      <c r="H102" s="25">
        <f t="shared" si="40"/>
        <v>10602.2228438228</v>
      </c>
      <c r="I102" s="25">
        <f t="shared" si="41"/>
        <v>1137088.4</v>
      </c>
      <c r="J102" s="29"/>
    </row>
    <row r="103" ht="27" spans="1:10">
      <c r="A103" s="29">
        <v>25</v>
      </c>
      <c r="B103" s="22" t="s">
        <v>12</v>
      </c>
      <c r="C103" s="29">
        <v>2508</v>
      </c>
      <c r="D103" s="28">
        <v>143.14</v>
      </c>
      <c r="E103" s="27">
        <v>9180</v>
      </c>
      <c r="F103" s="25">
        <f t="shared" si="66"/>
        <v>1314025.2</v>
      </c>
      <c r="G103" s="28">
        <v>122.59</v>
      </c>
      <c r="H103" s="25">
        <f t="shared" si="40"/>
        <v>10718.8612447997</v>
      </c>
      <c r="I103" s="25">
        <f t="shared" si="41"/>
        <v>1314025.2</v>
      </c>
      <c r="J103" s="29"/>
    </row>
    <row r="104" ht="27" spans="1:16">
      <c r="A104" s="29">
        <v>26</v>
      </c>
      <c r="B104" s="22" t="s">
        <v>12</v>
      </c>
      <c r="C104" s="29">
        <v>2601</v>
      </c>
      <c r="D104" s="28">
        <v>102.37</v>
      </c>
      <c r="E104" s="26">
        <v>8580</v>
      </c>
      <c r="F104" s="25">
        <f t="shared" si="66"/>
        <v>878334.6</v>
      </c>
      <c r="G104" s="28">
        <v>87.67</v>
      </c>
      <c r="H104" s="25">
        <f t="shared" si="40"/>
        <v>10018.6449184442</v>
      </c>
      <c r="I104" s="25">
        <f t="shared" si="41"/>
        <v>878334.6</v>
      </c>
      <c r="J104" s="29"/>
      <c r="L104" s="17">
        <f>SUM(F104+F105+F106+F107)</f>
        <v>4395965.6</v>
      </c>
      <c r="N104" s="1">
        <f t="shared" ref="N104" si="70">SUM(D104:D107)</f>
        <v>490.37</v>
      </c>
      <c r="O104" s="1">
        <f t="shared" ref="O104" si="71">SUM(P104/N104)</f>
        <v>8964.58918775618</v>
      </c>
      <c r="P104" s="17">
        <f t="shared" ref="P104" si="72">SUM(I104:I107)</f>
        <v>4395965.6</v>
      </c>
    </row>
    <row r="105" ht="27" spans="1:10">
      <c r="A105" s="29">
        <v>26</v>
      </c>
      <c r="B105" s="22" t="s">
        <v>12</v>
      </c>
      <c r="C105" s="29">
        <v>2602</v>
      </c>
      <c r="D105" s="28">
        <v>119.63</v>
      </c>
      <c r="E105" s="27">
        <v>8960</v>
      </c>
      <c r="F105" s="25">
        <f t="shared" si="66"/>
        <v>1071884.8</v>
      </c>
      <c r="G105" s="28">
        <v>102.45</v>
      </c>
      <c r="H105" s="25">
        <f t="shared" si="40"/>
        <v>10462.5163494388</v>
      </c>
      <c r="I105" s="25">
        <f t="shared" si="41"/>
        <v>1071884.8</v>
      </c>
      <c r="J105" s="29"/>
    </row>
    <row r="106" ht="27" spans="1:10">
      <c r="A106" s="29">
        <v>26</v>
      </c>
      <c r="B106" s="22" t="s">
        <v>12</v>
      </c>
      <c r="C106" s="29">
        <v>2603</v>
      </c>
      <c r="D106" s="28">
        <v>125.23</v>
      </c>
      <c r="E106" s="26">
        <v>9060</v>
      </c>
      <c r="F106" s="25">
        <f t="shared" si="66"/>
        <v>1134583.8</v>
      </c>
      <c r="G106" s="28">
        <v>107.25</v>
      </c>
      <c r="H106" s="25">
        <f t="shared" si="40"/>
        <v>10578.8699300699</v>
      </c>
      <c r="I106" s="25">
        <f t="shared" si="41"/>
        <v>1134583.8</v>
      </c>
      <c r="J106" s="29"/>
    </row>
    <row r="107" ht="27" spans="1:10">
      <c r="A107" s="29">
        <v>26</v>
      </c>
      <c r="B107" s="22" t="s">
        <v>12</v>
      </c>
      <c r="C107" s="29">
        <v>2608</v>
      </c>
      <c r="D107" s="28">
        <v>143.14</v>
      </c>
      <c r="E107" s="27">
        <v>9160</v>
      </c>
      <c r="F107" s="25">
        <f t="shared" si="66"/>
        <v>1311162.4</v>
      </c>
      <c r="G107" s="28">
        <v>122.59</v>
      </c>
      <c r="H107" s="25">
        <f t="shared" si="40"/>
        <v>10695.5086059222</v>
      </c>
      <c r="I107" s="25">
        <f t="shared" si="41"/>
        <v>1311162.4</v>
      </c>
      <c r="J107" s="29"/>
    </row>
    <row r="108" ht="27" spans="1:16">
      <c r="A108" s="29">
        <v>27</v>
      </c>
      <c r="B108" s="22" t="s">
        <v>12</v>
      </c>
      <c r="C108" s="29">
        <v>2701</v>
      </c>
      <c r="D108" s="28">
        <v>102.37</v>
      </c>
      <c r="E108" s="26">
        <v>8560</v>
      </c>
      <c r="F108" s="25">
        <f t="shared" si="66"/>
        <v>876287.2</v>
      </c>
      <c r="G108" s="28">
        <v>87.67</v>
      </c>
      <c r="H108" s="25">
        <f t="shared" si="40"/>
        <v>9995.29143378579</v>
      </c>
      <c r="I108" s="25">
        <f t="shared" si="41"/>
        <v>876287.2</v>
      </c>
      <c r="J108" s="29"/>
      <c r="L108" s="17">
        <f>SUM(F108+F109+F110+F111)</f>
        <v>4386158.2</v>
      </c>
      <c r="N108" s="1">
        <f t="shared" ref="N108" si="73">SUM(D108:D111)</f>
        <v>490.37</v>
      </c>
      <c r="O108" s="1">
        <f t="shared" ref="O108" si="74">SUM(P108/N108)</f>
        <v>8944.58918775618</v>
      </c>
      <c r="P108" s="17">
        <f t="shared" ref="P108" si="75">SUM(I108:I111)</f>
        <v>4386158.2</v>
      </c>
    </row>
    <row r="109" ht="27" spans="1:10">
      <c r="A109" s="29">
        <v>27</v>
      </c>
      <c r="B109" s="22" t="s">
        <v>12</v>
      </c>
      <c r="C109" s="29">
        <v>2702</v>
      </c>
      <c r="D109" s="28">
        <v>119.63</v>
      </c>
      <c r="E109" s="27">
        <v>8940</v>
      </c>
      <c r="F109" s="25">
        <f t="shared" si="66"/>
        <v>1069492.2</v>
      </c>
      <c r="G109" s="28">
        <v>102.45</v>
      </c>
      <c r="H109" s="25">
        <f t="shared" si="40"/>
        <v>10439.1625183016</v>
      </c>
      <c r="I109" s="25">
        <f t="shared" si="41"/>
        <v>1069492.2</v>
      </c>
      <c r="J109" s="29"/>
    </row>
    <row r="110" ht="27" spans="1:10">
      <c r="A110" s="29">
        <v>27</v>
      </c>
      <c r="B110" s="22" t="s">
        <v>12</v>
      </c>
      <c r="C110" s="29">
        <v>2703</v>
      </c>
      <c r="D110" s="28">
        <v>125.23</v>
      </c>
      <c r="E110" s="26">
        <v>9040</v>
      </c>
      <c r="F110" s="25">
        <f t="shared" si="66"/>
        <v>1132079.2</v>
      </c>
      <c r="G110" s="28">
        <v>107.25</v>
      </c>
      <c r="H110" s="25">
        <f t="shared" si="40"/>
        <v>10555.517016317</v>
      </c>
      <c r="I110" s="25">
        <f t="shared" si="41"/>
        <v>1132079.2</v>
      </c>
      <c r="J110" s="29"/>
    </row>
    <row r="111" ht="27" spans="1:10">
      <c r="A111" s="29">
        <v>27</v>
      </c>
      <c r="B111" s="22" t="s">
        <v>12</v>
      </c>
      <c r="C111" s="29">
        <v>2708</v>
      </c>
      <c r="D111" s="28">
        <v>143.14</v>
      </c>
      <c r="E111" s="27">
        <v>9140</v>
      </c>
      <c r="F111" s="25">
        <f t="shared" si="66"/>
        <v>1308299.6</v>
      </c>
      <c r="G111" s="28">
        <v>122.59</v>
      </c>
      <c r="H111" s="25">
        <f t="shared" si="40"/>
        <v>10672.1559670446</v>
      </c>
      <c r="I111" s="25">
        <f t="shared" si="41"/>
        <v>1308299.6</v>
      </c>
      <c r="J111" s="29"/>
    </row>
    <row r="112" ht="27" spans="1:16">
      <c r="A112" s="29">
        <v>28</v>
      </c>
      <c r="B112" s="22" t="s">
        <v>12</v>
      </c>
      <c r="C112" s="29">
        <v>2801</v>
      </c>
      <c r="D112" s="28">
        <v>102.37</v>
      </c>
      <c r="E112" s="26">
        <v>8540</v>
      </c>
      <c r="F112" s="25">
        <f t="shared" si="66"/>
        <v>874239.8</v>
      </c>
      <c r="G112" s="28">
        <v>87.67</v>
      </c>
      <c r="H112" s="25">
        <f t="shared" si="40"/>
        <v>9971.93794912741</v>
      </c>
      <c r="I112" s="25">
        <f t="shared" si="41"/>
        <v>874239.8</v>
      </c>
      <c r="J112" s="29"/>
      <c r="L112" s="17">
        <f>SUM(F112+F113+F114+F115)</f>
        <v>4376350.8</v>
      </c>
      <c r="N112" s="1">
        <f t="shared" ref="N112" si="76">SUM(D112:D115)</f>
        <v>490.37</v>
      </c>
      <c r="O112" s="1">
        <f t="shared" ref="O112" si="77">SUM(P112/N112)</f>
        <v>8924.58918775618</v>
      </c>
      <c r="P112" s="17">
        <f t="shared" ref="P112" si="78">SUM(I112:I115)</f>
        <v>4376350.8</v>
      </c>
    </row>
    <row r="113" ht="27" spans="1:10">
      <c r="A113" s="29">
        <v>28</v>
      </c>
      <c r="B113" s="22" t="s">
        <v>12</v>
      </c>
      <c r="C113" s="29">
        <v>2802</v>
      </c>
      <c r="D113" s="28">
        <v>119.63</v>
      </c>
      <c r="E113" s="27">
        <v>8920</v>
      </c>
      <c r="F113" s="25">
        <f t="shared" si="66"/>
        <v>1067099.6</v>
      </c>
      <c r="G113" s="28">
        <v>102.45</v>
      </c>
      <c r="H113" s="25">
        <f t="shared" si="40"/>
        <v>10415.8086871645</v>
      </c>
      <c r="I113" s="25">
        <f t="shared" si="41"/>
        <v>1067099.6</v>
      </c>
      <c r="J113" s="29"/>
    </row>
    <row r="114" ht="27" spans="1:10">
      <c r="A114" s="29">
        <v>28</v>
      </c>
      <c r="B114" s="22" t="s">
        <v>12</v>
      </c>
      <c r="C114" s="29">
        <v>2803</v>
      </c>
      <c r="D114" s="28">
        <v>125.23</v>
      </c>
      <c r="E114" s="26">
        <v>9020</v>
      </c>
      <c r="F114" s="25">
        <f t="shared" si="66"/>
        <v>1129574.6</v>
      </c>
      <c r="G114" s="28">
        <v>107.25</v>
      </c>
      <c r="H114" s="25">
        <f t="shared" si="40"/>
        <v>10532.1641025641</v>
      </c>
      <c r="I114" s="25">
        <f t="shared" si="41"/>
        <v>1129574.6</v>
      </c>
      <c r="J114" s="29"/>
    </row>
    <row r="115" ht="27" spans="1:10">
      <c r="A115" s="29">
        <v>28</v>
      </c>
      <c r="B115" s="22" t="s">
        <v>12</v>
      </c>
      <c r="C115" s="29">
        <v>2808</v>
      </c>
      <c r="D115" s="28">
        <v>143.14</v>
      </c>
      <c r="E115" s="27">
        <v>9120</v>
      </c>
      <c r="F115" s="25">
        <f t="shared" si="66"/>
        <v>1305436.8</v>
      </c>
      <c r="G115" s="28">
        <v>122.59</v>
      </c>
      <c r="H115" s="25">
        <f t="shared" si="40"/>
        <v>10648.8033281671</v>
      </c>
      <c r="I115" s="25">
        <f t="shared" si="41"/>
        <v>1305436.8</v>
      </c>
      <c r="J115" s="29"/>
    </row>
    <row r="116" ht="27" spans="1:16">
      <c r="A116" s="29">
        <v>29</v>
      </c>
      <c r="B116" s="22" t="s">
        <v>12</v>
      </c>
      <c r="C116" s="29">
        <v>2901</v>
      </c>
      <c r="D116" s="28">
        <v>102.37</v>
      </c>
      <c r="E116" s="26">
        <v>8520</v>
      </c>
      <c r="F116" s="25">
        <f t="shared" si="66"/>
        <v>872192.4</v>
      </c>
      <c r="G116" s="28">
        <v>87.67</v>
      </c>
      <c r="H116" s="25">
        <f t="shared" si="40"/>
        <v>9948.58446446903</v>
      </c>
      <c r="I116" s="25">
        <f t="shared" si="41"/>
        <v>872192.4</v>
      </c>
      <c r="J116" s="29"/>
      <c r="L116" s="17">
        <f>SUM(F116+F117+F118+F119)</f>
        <v>4366543.4</v>
      </c>
      <c r="N116" s="1">
        <f t="shared" ref="N116" si="79">SUM(D116:D119)</f>
        <v>490.37</v>
      </c>
      <c r="O116" s="1">
        <f t="shared" ref="O116" si="80">SUM(P116/N116)</f>
        <v>8904.58918775618</v>
      </c>
      <c r="P116" s="17">
        <f t="shared" ref="P116" si="81">SUM(I116:I119)</f>
        <v>4366543.4</v>
      </c>
    </row>
    <row r="117" ht="27" spans="1:10">
      <c r="A117" s="29">
        <v>29</v>
      </c>
      <c r="B117" s="22" t="s">
        <v>12</v>
      </c>
      <c r="C117" s="29">
        <v>2902</v>
      </c>
      <c r="D117" s="28">
        <v>119.63</v>
      </c>
      <c r="E117" s="27">
        <v>8900</v>
      </c>
      <c r="F117" s="25">
        <f t="shared" si="66"/>
        <v>1064707</v>
      </c>
      <c r="G117" s="28">
        <v>102.45</v>
      </c>
      <c r="H117" s="25">
        <f t="shared" si="40"/>
        <v>10392.4548560273</v>
      </c>
      <c r="I117" s="25">
        <f t="shared" si="41"/>
        <v>1064707</v>
      </c>
      <c r="J117" s="29"/>
    </row>
    <row r="118" ht="27" spans="1:10">
      <c r="A118" s="29">
        <v>29</v>
      </c>
      <c r="B118" s="22" t="s">
        <v>12</v>
      </c>
      <c r="C118" s="29">
        <v>2903</v>
      </c>
      <c r="D118" s="28">
        <v>125.23</v>
      </c>
      <c r="E118" s="26">
        <v>9000</v>
      </c>
      <c r="F118" s="25">
        <f t="shared" si="66"/>
        <v>1127070</v>
      </c>
      <c r="G118" s="28">
        <v>107.25</v>
      </c>
      <c r="H118" s="25">
        <f t="shared" si="40"/>
        <v>10508.8111888112</v>
      </c>
      <c r="I118" s="25">
        <f t="shared" si="41"/>
        <v>1127070</v>
      </c>
      <c r="J118" s="29"/>
    </row>
    <row r="119" ht="27" spans="1:10">
      <c r="A119" s="29">
        <v>29</v>
      </c>
      <c r="B119" s="22" t="s">
        <v>12</v>
      </c>
      <c r="C119" s="29">
        <v>2908</v>
      </c>
      <c r="D119" s="28">
        <v>143.14</v>
      </c>
      <c r="E119" s="27">
        <v>9100</v>
      </c>
      <c r="F119" s="25">
        <f t="shared" si="66"/>
        <v>1302574</v>
      </c>
      <c r="G119" s="28">
        <v>122.59</v>
      </c>
      <c r="H119" s="25">
        <f t="shared" si="40"/>
        <v>10625.4506892895</v>
      </c>
      <c r="I119" s="25">
        <f t="shared" si="41"/>
        <v>1302574</v>
      </c>
      <c r="J119" s="29"/>
    </row>
    <row r="120" ht="27" spans="1:16">
      <c r="A120" s="29">
        <v>30</v>
      </c>
      <c r="B120" s="22" t="s">
        <v>12</v>
      </c>
      <c r="C120" s="29">
        <v>3001</v>
      </c>
      <c r="D120" s="28">
        <v>102.37</v>
      </c>
      <c r="E120" s="26">
        <v>8500</v>
      </c>
      <c r="F120" s="25">
        <f t="shared" si="66"/>
        <v>870145</v>
      </c>
      <c r="G120" s="28">
        <v>87.67</v>
      </c>
      <c r="H120" s="25">
        <f t="shared" si="40"/>
        <v>9925.23097981065</v>
      </c>
      <c r="I120" s="25">
        <f t="shared" si="41"/>
        <v>870145</v>
      </c>
      <c r="J120" s="29"/>
      <c r="L120" s="17">
        <f>SUM(F120+F121+F122+F123)</f>
        <v>4356736</v>
      </c>
      <c r="N120" s="1">
        <f t="shared" ref="N120" si="82">SUM(D120:D123)</f>
        <v>490.37</v>
      </c>
      <c r="O120" s="1">
        <f t="shared" ref="O120" si="83">SUM(P120/N120)</f>
        <v>8884.58918775618</v>
      </c>
      <c r="P120" s="17">
        <f t="shared" ref="P120" si="84">SUM(I120:I123)</f>
        <v>4356736</v>
      </c>
    </row>
    <row r="121" ht="27" spans="1:10">
      <c r="A121" s="29">
        <v>30</v>
      </c>
      <c r="B121" s="22" t="s">
        <v>12</v>
      </c>
      <c r="C121" s="29">
        <v>3002</v>
      </c>
      <c r="D121" s="28">
        <v>119.63</v>
      </c>
      <c r="E121" s="27">
        <v>8880</v>
      </c>
      <c r="F121" s="25">
        <f t="shared" si="66"/>
        <v>1062314.4</v>
      </c>
      <c r="G121" s="28">
        <v>102.45</v>
      </c>
      <c r="H121" s="25">
        <f t="shared" si="40"/>
        <v>10369.1010248902</v>
      </c>
      <c r="I121" s="25">
        <f t="shared" si="41"/>
        <v>1062314.4</v>
      </c>
      <c r="J121" s="29"/>
    </row>
    <row r="122" ht="27" spans="1:10">
      <c r="A122" s="29">
        <v>30</v>
      </c>
      <c r="B122" s="22" t="s">
        <v>12</v>
      </c>
      <c r="C122" s="29">
        <v>3003</v>
      </c>
      <c r="D122" s="28">
        <v>125.23</v>
      </c>
      <c r="E122" s="26">
        <v>8980</v>
      </c>
      <c r="F122" s="25">
        <f t="shared" si="66"/>
        <v>1124565.4</v>
      </c>
      <c r="G122" s="28">
        <v>107.25</v>
      </c>
      <c r="H122" s="25">
        <f t="shared" si="40"/>
        <v>10485.4582750583</v>
      </c>
      <c r="I122" s="25">
        <f t="shared" si="41"/>
        <v>1124565.4</v>
      </c>
      <c r="J122" s="29"/>
    </row>
    <row r="123" ht="27" spans="1:10">
      <c r="A123" s="29">
        <v>30</v>
      </c>
      <c r="B123" s="22" t="s">
        <v>12</v>
      </c>
      <c r="C123" s="29">
        <v>3008</v>
      </c>
      <c r="D123" s="28">
        <v>143.14</v>
      </c>
      <c r="E123" s="27">
        <v>9080</v>
      </c>
      <c r="F123" s="25">
        <f t="shared" si="66"/>
        <v>1299711.2</v>
      </c>
      <c r="G123" s="28">
        <v>122.59</v>
      </c>
      <c r="H123" s="25">
        <f t="shared" si="40"/>
        <v>10602.0980504119</v>
      </c>
      <c r="I123" s="25">
        <f t="shared" si="41"/>
        <v>1299711.2</v>
      </c>
      <c r="J123" s="29"/>
    </row>
    <row r="124" ht="27" spans="1:16">
      <c r="A124" s="29">
        <v>31</v>
      </c>
      <c r="B124" s="22" t="s">
        <v>12</v>
      </c>
      <c r="C124" s="29">
        <v>3101</v>
      </c>
      <c r="D124" s="28">
        <v>102.37</v>
      </c>
      <c r="E124" s="26">
        <v>8480</v>
      </c>
      <c r="F124" s="25">
        <f t="shared" si="66"/>
        <v>868097.6</v>
      </c>
      <c r="G124" s="28">
        <v>87.67</v>
      </c>
      <c r="H124" s="25">
        <f t="shared" si="40"/>
        <v>9901.87749515228</v>
      </c>
      <c r="I124" s="25">
        <f t="shared" si="41"/>
        <v>868097.6</v>
      </c>
      <c r="J124" s="29"/>
      <c r="L124" s="17">
        <f>SUM(F124+F125+F126+F127)</f>
        <v>4346928.6</v>
      </c>
      <c r="N124" s="1">
        <f t="shared" ref="N124" si="85">SUM(D124:D127)</f>
        <v>490.37</v>
      </c>
      <c r="O124" s="1">
        <f t="shared" ref="O124" si="86">SUM(P124/N124)</f>
        <v>8864.58918775618</v>
      </c>
      <c r="P124" s="17">
        <f t="shared" ref="P124" si="87">SUM(I124:I127)</f>
        <v>4346928.6</v>
      </c>
    </row>
    <row r="125" ht="27" spans="1:10">
      <c r="A125" s="29">
        <v>31</v>
      </c>
      <c r="B125" s="22" t="s">
        <v>12</v>
      </c>
      <c r="C125" s="29">
        <v>3102</v>
      </c>
      <c r="D125" s="28">
        <v>119.63</v>
      </c>
      <c r="E125" s="27">
        <v>8860</v>
      </c>
      <c r="F125" s="25">
        <f t="shared" si="66"/>
        <v>1059921.8</v>
      </c>
      <c r="G125" s="28">
        <v>102.45</v>
      </c>
      <c r="H125" s="25">
        <f t="shared" si="40"/>
        <v>10345.747193753</v>
      </c>
      <c r="I125" s="25">
        <f t="shared" si="41"/>
        <v>1059921.8</v>
      </c>
      <c r="J125" s="29"/>
    </row>
    <row r="126" ht="27" spans="1:10">
      <c r="A126" s="29">
        <v>31</v>
      </c>
      <c r="B126" s="22" t="s">
        <v>12</v>
      </c>
      <c r="C126" s="29">
        <v>3103</v>
      </c>
      <c r="D126" s="28">
        <v>125.23</v>
      </c>
      <c r="E126" s="26">
        <v>8960</v>
      </c>
      <c r="F126" s="25">
        <f t="shared" si="66"/>
        <v>1122060.8</v>
      </c>
      <c r="G126" s="28">
        <v>107.25</v>
      </c>
      <c r="H126" s="25">
        <f t="shared" si="40"/>
        <v>10462.1053613054</v>
      </c>
      <c r="I126" s="25">
        <f t="shared" si="41"/>
        <v>1122060.8</v>
      </c>
      <c r="J126" s="29"/>
    </row>
    <row r="127" ht="27" spans="1:14">
      <c r="A127" s="29">
        <v>31</v>
      </c>
      <c r="B127" s="22" t="s">
        <v>12</v>
      </c>
      <c r="C127" s="29">
        <v>3108</v>
      </c>
      <c r="D127" s="28">
        <v>143.14</v>
      </c>
      <c r="E127" s="27">
        <v>9060</v>
      </c>
      <c r="F127" s="25">
        <f t="shared" si="66"/>
        <v>1296848.4</v>
      </c>
      <c r="G127" s="28">
        <v>122.59</v>
      </c>
      <c r="H127" s="25">
        <f t="shared" si="40"/>
        <v>10578.7454115344</v>
      </c>
      <c r="I127" s="25">
        <f t="shared" si="41"/>
        <v>1296848.4</v>
      </c>
      <c r="J127" s="29"/>
      <c r="N127" s="17"/>
    </row>
    <row r="128" ht="27" spans="1:12">
      <c r="A128" s="29">
        <v>32</v>
      </c>
      <c r="B128" s="22" t="s">
        <v>12</v>
      </c>
      <c r="C128" s="30">
        <v>3201</v>
      </c>
      <c r="D128" s="28">
        <v>93.82</v>
      </c>
      <c r="E128" s="31">
        <v>7880</v>
      </c>
      <c r="F128" s="32">
        <f>(D128+D129)*E128</f>
        <v>1129204</v>
      </c>
      <c r="G128" s="28">
        <v>80.35</v>
      </c>
      <c r="H128" s="32">
        <f>F128/(G128+G129)</f>
        <v>9200.71702110323</v>
      </c>
      <c r="I128" s="32">
        <f>(G128+G129)*H128</f>
        <v>1129204</v>
      </c>
      <c r="J128" s="30" t="s">
        <v>13</v>
      </c>
      <c r="L128" s="17">
        <f>SUM(I128:I135)</f>
        <v>5549506.6</v>
      </c>
    </row>
    <row r="129" ht="27" spans="1:10">
      <c r="A129" s="29">
        <v>33</v>
      </c>
      <c r="B129" s="22" t="s">
        <v>12</v>
      </c>
      <c r="C129" s="33"/>
      <c r="D129" s="23">
        <v>49.48</v>
      </c>
      <c r="E129" s="31"/>
      <c r="F129" s="34"/>
      <c r="G129" s="23">
        <v>42.38</v>
      </c>
      <c r="H129" s="34"/>
      <c r="I129" s="34"/>
      <c r="J129" s="33"/>
    </row>
    <row r="130" ht="27" spans="1:10">
      <c r="A130" s="29">
        <v>32</v>
      </c>
      <c r="B130" s="22" t="s">
        <v>12</v>
      </c>
      <c r="C130" s="30">
        <v>3202</v>
      </c>
      <c r="D130" s="28">
        <v>111.66</v>
      </c>
      <c r="E130" s="31">
        <v>8260</v>
      </c>
      <c r="F130" s="32">
        <f>(D130+D131)*E130</f>
        <v>1407504</v>
      </c>
      <c r="G130" s="28">
        <v>95.63</v>
      </c>
      <c r="H130" s="32">
        <f t="shared" ref="H130" si="88">F130/(G130+G131)</f>
        <v>9644.40180896259</v>
      </c>
      <c r="I130" s="32">
        <f t="shared" ref="I130" si="89">(G130+G131)*H130</f>
        <v>1407504</v>
      </c>
      <c r="J130" s="30" t="s">
        <v>13</v>
      </c>
    </row>
    <row r="131" ht="27" spans="1:10">
      <c r="A131" s="29">
        <v>33</v>
      </c>
      <c r="B131" s="22" t="s">
        <v>12</v>
      </c>
      <c r="C131" s="33"/>
      <c r="D131" s="23">
        <v>58.74</v>
      </c>
      <c r="E131" s="31"/>
      <c r="F131" s="34"/>
      <c r="G131" s="23">
        <v>50.31</v>
      </c>
      <c r="H131" s="34"/>
      <c r="I131" s="34"/>
      <c r="J131" s="33"/>
    </row>
    <row r="132" ht="27" spans="1:10">
      <c r="A132" s="29">
        <v>32</v>
      </c>
      <c r="B132" s="22" t="s">
        <v>12</v>
      </c>
      <c r="C132" s="30">
        <v>3203</v>
      </c>
      <c r="D132" s="28">
        <v>116.52</v>
      </c>
      <c r="E132" s="31">
        <v>8360</v>
      </c>
      <c r="F132" s="32">
        <f>(D132+D133)*E132</f>
        <v>1476208.8</v>
      </c>
      <c r="G132" s="28">
        <v>99.79</v>
      </c>
      <c r="H132" s="32">
        <f t="shared" ref="H132" si="90">F132/(G132+G133)</f>
        <v>9761.34893870264</v>
      </c>
      <c r="I132" s="32">
        <f t="shared" ref="I132" si="91">(G132+G133)*H132</f>
        <v>1476208.8</v>
      </c>
      <c r="J132" s="30" t="s">
        <v>13</v>
      </c>
    </row>
    <row r="133" ht="27" spans="1:10">
      <c r="A133" s="29">
        <v>33</v>
      </c>
      <c r="B133" s="22" t="s">
        <v>12</v>
      </c>
      <c r="C133" s="33"/>
      <c r="D133" s="23">
        <v>60.06</v>
      </c>
      <c r="E133" s="31"/>
      <c r="F133" s="34"/>
      <c r="G133" s="23">
        <v>51.44</v>
      </c>
      <c r="H133" s="34"/>
      <c r="I133" s="34"/>
      <c r="J133" s="33"/>
    </row>
    <row r="134" ht="27" spans="1:10">
      <c r="A134" s="29">
        <v>32</v>
      </c>
      <c r="B134" s="22" t="s">
        <v>12</v>
      </c>
      <c r="C134" s="30">
        <v>3208</v>
      </c>
      <c r="D134" s="28">
        <v>121.93</v>
      </c>
      <c r="E134" s="31">
        <v>8460</v>
      </c>
      <c r="F134" s="32">
        <f>(D134+D135)*E134</f>
        <v>1536589.8</v>
      </c>
      <c r="G134" s="28">
        <v>104.42</v>
      </c>
      <c r="H134" s="32">
        <f t="shared" ref="H134" si="92">F134/(G134+G135)</f>
        <v>9878.43008678881</v>
      </c>
      <c r="I134" s="32">
        <f t="shared" ref="I134" si="93">(G134+G135)*H134</f>
        <v>1536589.8</v>
      </c>
      <c r="J134" s="30" t="s">
        <v>13</v>
      </c>
    </row>
    <row r="135" ht="27" spans="1:10">
      <c r="A135" s="29">
        <v>33</v>
      </c>
      <c r="B135" s="22" t="s">
        <v>12</v>
      </c>
      <c r="C135" s="33"/>
      <c r="D135" s="23">
        <v>59.7</v>
      </c>
      <c r="E135" s="31"/>
      <c r="F135" s="34"/>
      <c r="G135" s="23">
        <v>51.13</v>
      </c>
      <c r="H135" s="34"/>
      <c r="I135" s="34"/>
      <c r="J135" s="33"/>
    </row>
    <row r="136" s="47" customFormat="1" ht="14.25" spans="1:10">
      <c r="A136" s="29"/>
      <c r="B136" s="29"/>
      <c r="C136" s="66"/>
      <c r="D136" s="28">
        <f>SUM(D4:D135)</f>
        <v>15866.95</v>
      </c>
      <c r="E136" s="103">
        <f>SUM(F136/D136)</f>
        <v>8895.68204979534</v>
      </c>
      <c r="F136" s="68">
        <f>SUM(F4:F135)</f>
        <v>141147342.3</v>
      </c>
      <c r="G136" s="28">
        <f>SUM(G4:G135)</f>
        <v>13588.7</v>
      </c>
      <c r="H136" s="68">
        <f>SUM(I136/G136)</f>
        <v>10387.1115191299</v>
      </c>
      <c r="I136" s="68">
        <f>SUM(I4:I135)</f>
        <v>141147342.3</v>
      </c>
      <c r="J136" s="29"/>
    </row>
    <row r="137" spans="1:10">
      <c r="A137" s="69" t="s">
        <v>14</v>
      </c>
      <c r="B137" s="69"/>
      <c r="C137" s="69"/>
      <c r="D137" s="69"/>
      <c r="E137" s="104"/>
      <c r="F137" s="69"/>
      <c r="G137" s="71"/>
      <c r="H137" s="69"/>
      <c r="I137" s="69"/>
      <c r="J137" s="69"/>
    </row>
    <row r="140" spans="2:7">
      <c r="B140" s="18">
        <f>D128+D129</f>
        <v>143.3</v>
      </c>
      <c r="C140" s="1">
        <v>7880</v>
      </c>
      <c r="D140" s="72">
        <f>SUM(B140*C140)</f>
        <v>1129204</v>
      </c>
      <c r="E140" s="19">
        <f>G128+G129</f>
        <v>122.73</v>
      </c>
      <c r="F140" s="17">
        <f>SUM(D140/E140)</f>
        <v>9200.71702110323</v>
      </c>
      <c r="G140" s="18">
        <f>SUM(E140*F140)</f>
        <v>1129204</v>
      </c>
    </row>
    <row r="141" spans="2:7">
      <c r="B141" s="18">
        <f>D130+D131</f>
        <v>170.4</v>
      </c>
      <c r="C141" s="1">
        <v>8260</v>
      </c>
      <c r="D141" s="72">
        <f>SUM(B141*C141)</f>
        <v>1407504</v>
      </c>
      <c r="E141" s="19">
        <f>G130+G131</f>
        <v>145.94</v>
      </c>
      <c r="F141" s="17">
        <f>SUM(D141/E141)</f>
        <v>9644.40180896259</v>
      </c>
      <c r="G141" s="18">
        <f>SUM(E141*F141)</f>
        <v>1407504</v>
      </c>
    </row>
    <row r="142" spans="2:7">
      <c r="B142" s="18">
        <f>D132+D133</f>
        <v>176.58</v>
      </c>
      <c r="C142" s="1">
        <v>8360</v>
      </c>
      <c r="D142" s="72">
        <f>SUM(B142*C142)</f>
        <v>1476208.8</v>
      </c>
      <c r="E142" s="19">
        <f>G132+G133</f>
        <v>151.23</v>
      </c>
      <c r="F142" s="17">
        <f>SUM(D142/E142)</f>
        <v>9761.34893870264</v>
      </c>
      <c r="G142" s="18">
        <f>SUM(E142*F142)</f>
        <v>1476208.8</v>
      </c>
    </row>
    <row r="143" spans="2:7">
      <c r="B143" s="18">
        <f>D134+D135</f>
        <v>181.63</v>
      </c>
      <c r="C143" s="1">
        <v>8460</v>
      </c>
      <c r="D143" s="72">
        <f>SUM(B143*C143)</f>
        <v>1536589.8</v>
      </c>
      <c r="E143" s="19">
        <f>G134+G135</f>
        <v>155.55</v>
      </c>
      <c r="F143" s="17">
        <f>SUM(D143/E143)</f>
        <v>9878.43008678881</v>
      </c>
      <c r="G143" s="18">
        <f>SUM(E143*F143)</f>
        <v>1536589.8</v>
      </c>
    </row>
    <row r="144" spans="4:4">
      <c r="D144" s="72"/>
    </row>
    <row r="145" s="17" customFormat="1" spans="1:16">
      <c r="A145" s="1"/>
      <c r="B145" s="1">
        <f>SUM(B140:B143)</f>
        <v>671.91</v>
      </c>
      <c r="C145" s="1">
        <f>D145/B145</f>
        <v>8259.30050155527</v>
      </c>
      <c r="D145" s="72">
        <f>SUM(D140:D144)</f>
        <v>5549506.6</v>
      </c>
      <c r="E145" s="19">
        <f t="shared" ref="E145:G145" si="94">SUM(E140:E143)</f>
        <v>575.45</v>
      </c>
      <c r="F145" s="17">
        <f>D145/E145</f>
        <v>9643.76852897732</v>
      </c>
      <c r="G145" s="18">
        <f t="shared" si="94"/>
        <v>5549506.6</v>
      </c>
      <c r="J145" s="1"/>
      <c r="K145" s="1"/>
      <c r="L145" s="1"/>
      <c r="M145" s="1"/>
      <c r="N145" s="1"/>
      <c r="O145" s="1"/>
      <c r="P145" s="1"/>
    </row>
    <row r="150" s="17" customFormat="1" spans="1:15">
      <c r="A150" s="1"/>
      <c r="B150" s="1"/>
      <c r="C150" s="1"/>
      <c r="D150" s="18"/>
      <c r="E150" s="19"/>
      <c r="I150" s="1"/>
      <c r="J150" s="1"/>
      <c r="K150" s="1"/>
      <c r="L150" s="1"/>
      <c r="M150" s="1"/>
      <c r="N150" s="1"/>
      <c r="O150" s="1"/>
    </row>
  </sheetData>
  <autoFilter ref="A1:J137">
    <extLst/>
  </autoFilter>
  <mergeCells count="25">
    <mergeCell ref="A1:J1"/>
    <mergeCell ref="C128:C129"/>
    <mergeCell ref="C130:C131"/>
    <mergeCell ref="C132:C133"/>
    <mergeCell ref="C134:C135"/>
    <mergeCell ref="E128:E129"/>
    <mergeCell ref="E130:E131"/>
    <mergeCell ref="E132:E133"/>
    <mergeCell ref="E134:E135"/>
    <mergeCell ref="F128:F129"/>
    <mergeCell ref="F130:F131"/>
    <mergeCell ref="F132:F133"/>
    <mergeCell ref="F134:F135"/>
    <mergeCell ref="H128:H129"/>
    <mergeCell ref="H130:H131"/>
    <mergeCell ref="H132:H133"/>
    <mergeCell ref="H134:H135"/>
    <mergeCell ref="I128:I129"/>
    <mergeCell ref="I130:I131"/>
    <mergeCell ref="I132:I133"/>
    <mergeCell ref="I134:I135"/>
    <mergeCell ref="J128:J129"/>
    <mergeCell ref="J130:J131"/>
    <mergeCell ref="J132:J133"/>
    <mergeCell ref="J134:J13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zoomScale="115" zoomScaleNormal="115" workbookViewId="0">
      <selection activeCell="I20" sqref="I20"/>
    </sheetView>
  </sheetViews>
  <sheetFormatPr defaultColWidth="9" defaultRowHeight="18.95" customHeight="1" outlineLevelCol="3"/>
  <cols>
    <col min="1" max="1" width="16.625" customWidth="1"/>
    <col min="2" max="2" width="19.25" style="1" customWidth="1"/>
    <col min="3" max="3" width="18.5" style="2" customWidth="1"/>
    <col min="4" max="4" width="20.5" style="3" customWidth="1"/>
    <col min="5" max="5" width="10.5" customWidth="1"/>
  </cols>
  <sheetData>
    <row r="1" ht="22.5" customHeight="1" spans="1:4">
      <c r="A1" s="49" t="s">
        <v>15</v>
      </c>
      <c r="B1" s="49"/>
      <c r="C1" s="49"/>
      <c r="D1" s="49"/>
    </row>
    <row r="2" customHeight="1" spans="1:4">
      <c r="A2" s="6" t="s">
        <v>16</v>
      </c>
      <c r="B2" s="6"/>
      <c r="C2" s="6"/>
      <c r="D2" s="6"/>
    </row>
    <row r="3" customHeight="1" spans="1:4">
      <c r="A3" s="50" t="s">
        <v>17</v>
      </c>
      <c r="B3" s="50"/>
      <c r="C3" s="50"/>
      <c r="D3" s="50"/>
    </row>
    <row r="4" customHeight="1" spans="1:4">
      <c r="A4" s="7" t="s">
        <v>18</v>
      </c>
      <c r="B4" s="8" t="s">
        <v>19</v>
      </c>
      <c r="C4" s="9" t="s">
        <v>20</v>
      </c>
      <c r="D4" s="9" t="s">
        <v>21</v>
      </c>
    </row>
    <row r="5" customHeight="1" spans="1:4">
      <c r="A5" s="7" t="s">
        <v>22</v>
      </c>
      <c r="B5" s="8">
        <v>483.94</v>
      </c>
      <c r="C5" s="9">
        <f t="shared" ref="C5:C37" si="0">SUM(D5/B5)</f>
        <v>8383.75831714675</v>
      </c>
      <c r="D5" s="10">
        <v>4057236</v>
      </c>
    </row>
    <row r="6" customHeight="1" spans="1:4">
      <c r="A6" s="7" t="s">
        <v>23</v>
      </c>
      <c r="B6" s="8">
        <v>490.37</v>
      </c>
      <c r="C6" s="9">
        <f t="shared" si="0"/>
        <v>8504.57593245916</v>
      </c>
      <c r="D6" s="10">
        <v>4170388.9</v>
      </c>
    </row>
    <row r="7" customHeight="1" spans="1:4">
      <c r="A7" s="7" t="s">
        <v>24</v>
      </c>
      <c r="B7" s="8">
        <v>490.37</v>
      </c>
      <c r="C7" s="9">
        <f t="shared" si="0"/>
        <v>8804.57593245916</v>
      </c>
      <c r="D7" s="10">
        <v>4317499.9</v>
      </c>
    </row>
    <row r="8" customHeight="1" spans="1:4">
      <c r="A8" s="7" t="s">
        <v>25</v>
      </c>
      <c r="B8" s="8">
        <v>490.37</v>
      </c>
      <c r="C8" s="9">
        <f t="shared" si="0"/>
        <v>8814.58918775618</v>
      </c>
      <c r="D8" s="10">
        <v>4322410.1</v>
      </c>
    </row>
    <row r="9" customHeight="1" spans="1:4">
      <c r="A9" s="7" t="s">
        <v>26</v>
      </c>
      <c r="B9" s="8">
        <v>490.37</v>
      </c>
      <c r="C9" s="9">
        <f t="shared" si="0"/>
        <v>8834.58918775618</v>
      </c>
      <c r="D9" s="10">
        <v>4332217.5</v>
      </c>
    </row>
    <row r="10" customHeight="1" spans="1:4">
      <c r="A10" s="7" t="s">
        <v>27</v>
      </c>
      <c r="B10" s="8">
        <v>490.37</v>
      </c>
      <c r="C10" s="9">
        <f t="shared" si="0"/>
        <v>8854.58918775618</v>
      </c>
      <c r="D10" s="10">
        <v>4342024.9</v>
      </c>
    </row>
    <row r="11" customHeight="1" spans="1:4">
      <c r="A11" s="7" t="s">
        <v>28</v>
      </c>
      <c r="B11" s="8">
        <v>490.37</v>
      </c>
      <c r="C11" s="9">
        <f t="shared" si="0"/>
        <v>8874.58918775618</v>
      </c>
      <c r="D11" s="10">
        <v>4351832.3</v>
      </c>
    </row>
    <row r="12" customHeight="1" spans="1:4">
      <c r="A12" s="7" t="s">
        <v>29</v>
      </c>
      <c r="B12" s="8">
        <v>490.37</v>
      </c>
      <c r="C12" s="9">
        <f t="shared" si="0"/>
        <v>8894.58918775618</v>
      </c>
      <c r="D12" s="10">
        <v>4361639.7</v>
      </c>
    </row>
    <row r="13" customHeight="1" spans="1:4">
      <c r="A13" s="7" t="s">
        <v>30</v>
      </c>
      <c r="B13" s="8">
        <v>490.37</v>
      </c>
      <c r="C13" s="9">
        <f t="shared" si="0"/>
        <v>8914.58918775618</v>
      </c>
      <c r="D13" s="10">
        <v>4371447.1</v>
      </c>
    </row>
    <row r="14" customHeight="1" spans="1:4">
      <c r="A14" s="7" t="s">
        <v>31</v>
      </c>
      <c r="B14" s="8">
        <v>490.37</v>
      </c>
      <c r="C14" s="9">
        <f t="shared" si="0"/>
        <v>8934.58918775618</v>
      </c>
      <c r="D14" s="10">
        <v>4381254.5</v>
      </c>
    </row>
    <row r="15" customHeight="1" spans="1:4">
      <c r="A15" s="7" t="s">
        <v>32</v>
      </c>
      <c r="B15" s="8">
        <v>490.37</v>
      </c>
      <c r="C15" s="9">
        <f t="shared" si="0"/>
        <v>8954.58918775618</v>
      </c>
      <c r="D15" s="10">
        <v>4391061.9</v>
      </c>
    </row>
    <row r="16" customHeight="1" spans="1:4">
      <c r="A16" s="7" t="s">
        <v>33</v>
      </c>
      <c r="B16" s="8">
        <v>490.37</v>
      </c>
      <c r="C16" s="9">
        <f t="shared" si="0"/>
        <v>8974.58918775618</v>
      </c>
      <c r="D16" s="10">
        <v>4400869.3</v>
      </c>
    </row>
    <row r="17" customHeight="1" spans="1:4">
      <c r="A17" s="7" t="s">
        <v>34</v>
      </c>
      <c r="B17" s="8">
        <v>490.37</v>
      </c>
      <c r="C17" s="9">
        <f t="shared" si="0"/>
        <v>8994.58918775618</v>
      </c>
      <c r="D17" s="10">
        <v>4410676.7</v>
      </c>
    </row>
    <row r="18" s="1" customFormat="1" customHeight="1" spans="1:4">
      <c r="A18" s="8" t="s">
        <v>35</v>
      </c>
      <c r="B18" s="8">
        <v>490.37</v>
      </c>
      <c r="C18" s="11">
        <f t="shared" si="0"/>
        <v>9014.58918775618</v>
      </c>
      <c r="D18" s="10">
        <v>4420484.1</v>
      </c>
    </row>
    <row r="19" customHeight="1" spans="1:4">
      <c r="A19" s="7" t="s">
        <v>36</v>
      </c>
      <c r="B19" s="8">
        <v>490.37</v>
      </c>
      <c r="C19" s="9">
        <f t="shared" si="0"/>
        <v>9034.58918775618</v>
      </c>
      <c r="D19" s="10">
        <v>4430291.5</v>
      </c>
    </row>
    <row r="20" s="1" customFormat="1" customHeight="1" spans="1:4">
      <c r="A20" s="8" t="s">
        <v>37</v>
      </c>
      <c r="B20" s="8">
        <v>490.37</v>
      </c>
      <c r="C20" s="11">
        <f t="shared" si="0"/>
        <v>9054.58918775618</v>
      </c>
      <c r="D20" s="10">
        <v>4440098.9</v>
      </c>
    </row>
    <row r="21" customHeight="1" spans="1:4">
      <c r="A21" s="7" t="s">
        <v>38</v>
      </c>
      <c r="B21" s="8">
        <v>490.37</v>
      </c>
      <c r="C21" s="9">
        <f t="shared" si="0"/>
        <v>9074.58918775618</v>
      </c>
      <c r="D21" s="10">
        <v>4449906.3</v>
      </c>
    </row>
    <row r="22" customHeight="1" spans="1:4">
      <c r="A22" s="7" t="s">
        <v>39</v>
      </c>
      <c r="B22" s="8">
        <v>490.37</v>
      </c>
      <c r="C22" s="9">
        <f t="shared" si="0"/>
        <v>9064.58918775618</v>
      </c>
      <c r="D22" s="10">
        <v>4445002.6</v>
      </c>
    </row>
    <row r="23" s="1" customFormat="1" customHeight="1" spans="1:4">
      <c r="A23" s="8" t="s">
        <v>40</v>
      </c>
      <c r="B23" s="8">
        <v>490.37</v>
      </c>
      <c r="C23" s="11">
        <f t="shared" si="0"/>
        <v>9054.58918775618</v>
      </c>
      <c r="D23" s="10">
        <v>4440098.9</v>
      </c>
    </row>
    <row r="24" customHeight="1" spans="1:4">
      <c r="A24" s="7" t="s">
        <v>41</v>
      </c>
      <c r="B24" s="8">
        <v>490.37</v>
      </c>
      <c r="C24" s="9">
        <f t="shared" si="0"/>
        <v>9044.58918775618</v>
      </c>
      <c r="D24" s="10">
        <v>4435195.2</v>
      </c>
    </row>
    <row r="25" customHeight="1" spans="1:4">
      <c r="A25" s="7" t="s">
        <v>42</v>
      </c>
      <c r="B25" s="8">
        <v>490.37</v>
      </c>
      <c r="C25" s="9">
        <f t="shared" si="0"/>
        <v>9034.58918775618</v>
      </c>
      <c r="D25" s="10">
        <v>4430291.5</v>
      </c>
    </row>
    <row r="26" customHeight="1" spans="1:4">
      <c r="A26" s="7" t="s">
        <v>43</v>
      </c>
      <c r="B26" s="8">
        <v>490.37</v>
      </c>
      <c r="C26" s="9">
        <f t="shared" si="0"/>
        <v>9024.58918775618</v>
      </c>
      <c r="D26" s="10">
        <v>4425387.8</v>
      </c>
    </row>
    <row r="27" customHeight="1" spans="1:4">
      <c r="A27" s="7" t="s">
        <v>44</v>
      </c>
      <c r="B27" s="8">
        <v>490.37</v>
      </c>
      <c r="C27" s="9">
        <f t="shared" si="0"/>
        <v>9014.58918775618</v>
      </c>
      <c r="D27" s="10">
        <v>4420484.1</v>
      </c>
    </row>
    <row r="28" customHeight="1" spans="1:4">
      <c r="A28" s="7" t="s">
        <v>45</v>
      </c>
      <c r="B28" s="8">
        <v>490.37</v>
      </c>
      <c r="C28" s="9">
        <f t="shared" si="0"/>
        <v>9004.58918775618</v>
      </c>
      <c r="D28" s="10">
        <v>4415580.4</v>
      </c>
    </row>
    <row r="29" customHeight="1" spans="1:4">
      <c r="A29" s="7" t="s">
        <v>46</v>
      </c>
      <c r="B29" s="8">
        <v>490.37</v>
      </c>
      <c r="C29" s="9">
        <f t="shared" si="0"/>
        <v>8984.58918775618</v>
      </c>
      <c r="D29" s="10">
        <v>4405773</v>
      </c>
    </row>
    <row r="30" customHeight="1" spans="1:4">
      <c r="A30" s="7" t="s">
        <v>47</v>
      </c>
      <c r="B30" s="8">
        <v>490.37</v>
      </c>
      <c r="C30" s="9">
        <f t="shared" si="0"/>
        <v>8964.58918775618</v>
      </c>
      <c r="D30" s="10">
        <v>4395965.6</v>
      </c>
    </row>
    <row r="31" customHeight="1" spans="1:4">
      <c r="A31" s="7" t="s">
        <v>48</v>
      </c>
      <c r="B31" s="8">
        <v>490.37</v>
      </c>
      <c r="C31" s="9">
        <f t="shared" si="0"/>
        <v>8944.58918775618</v>
      </c>
      <c r="D31" s="10">
        <v>4386158.2</v>
      </c>
    </row>
    <row r="32" customHeight="1" spans="1:4">
      <c r="A32" s="7" t="s">
        <v>49</v>
      </c>
      <c r="B32" s="8">
        <v>490.37</v>
      </c>
      <c r="C32" s="9">
        <f t="shared" si="0"/>
        <v>8924.58918775618</v>
      </c>
      <c r="D32" s="10">
        <v>4376350.8</v>
      </c>
    </row>
    <row r="33" customHeight="1" spans="1:4">
      <c r="A33" s="7" t="s">
        <v>50</v>
      </c>
      <c r="B33" s="8">
        <v>490.37</v>
      </c>
      <c r="C33" s="9">
        <f t="shared" si="0"/>
        <v>8904.58918775618</v>
      </c>
      <c r="D33" s="10">
        <v>4366543.4</v>
      </c>
    </row>
    <row r="34" customHeight="1" spans="1:4">
      <c r="A34" s="7" t="s">
        <v>51</v>
      </c>
      <c r="B34" s="8">
        <v>490.37</v>
      </c>
      <c r="C34" s="9">
        <f t="shared" si="0"/>
        <v>8884.58918775618</v>
      </c>
      <c r="D34" s="10">
        <v>4356736</v>
      </c>
    </row>
    <row r="35" customHeight="1" spans="1:4">
      <c r="A35" s="7" t="s">
        <v>52</v>
      </c>
      <c r="B35" s="8">
        <v>490.37</v>
      </c>
      <c r="C35" s="9">
        <f t="shared" si="0"/>
        <v>8864.58918775618</v>
      </c>
      <c r="D35" s="10">
        <v>4346928.6</v>
      </c>
    </row>
    <row r="36" customHeight="1" spans="1:4">
      <c r="A36" s="7" t="s">
        <v>53</v>
      </c>
      <c r="B36" s="8">
        <v>671.91</v>
      </c>
      <c r="C36" s="9">
        <f t="shared" si="0"/>
        <v>8259.30050155527</v>
      </c>
      <c r="D36" s="10">
        <v>5549506.6</v>
      </c>
    </row>
    <row r="37" customHeight="1" spans="1:4">
      <c r="A37" s="7" t="s">
        <v>54</v>
      </c>
      <c r="B37" s="8">
        <f>SUM(B5:B36)</f>
        <v>15866.95</v>
      </c>
      <c r="C37" s="9">
        <f t="shared" si="0"/>
        <v>8895.68204979532</v>
      </c>
      <c r="D37" s="9">
        <f>SUM(D5:D36)</f>
        <v>141147342.3</v>
      </c>
    </row>
    <row r="38" customHeight="1" spans="1:4">
      <c r="A38" s="13" t="s">
        <v>55</v>
      </c>
      <c r="B38" s="13"/>
      <c r="C38" s="13"/>
      <c r="D38" s="14"/>
    </row>
    <row r="39" customHeight="1" spans="1:1">
      <c r="A39" s="51"/>
    </row>
  </sheetData>
  <mergeCells count="4">
    <mergeCell ref="A1:D1"/>
    <mergeCell ref="A2:D2"/>
    <mergeCell ref="A3:D3"/>
    <mergeCell ref="A38:C38"/>
  </mergeCells>
  <pageMargins left="1" right="0.699305555555556" top="0.279166666666667" bottom="0.209027777777778" header="0.279166666666667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-0.249977111117893"/>
  </sheetPr>
  <dimension ref="A1:P535"/>
  <sheetViews>
    <sheetView topLeftCell="A526" workbookViewId="0">
      <selection activeCell="A533" sqref="A533:J535"/>
    </sheetView>
  </sheetViews>
  <sheetFormatPr defaultColWidth="9" defaultRowHeight="29.1" customHeight="1"/>
  <cols>
    <col min="1" max="1" width="4.5" style="1" customWidth="1"/>
    <col min="2" max="2" width="17.375" style="1" customWidth="1"/>
    <col min="3" max="3" width="5.125" style="1" customWidth="1"/>
    <col min="4" max="4" width="14.25" style="18" customWidth="1"/>
    <col min="5" max="5" width="6.625" style="19" customWidth="1"/>
    <col min="6" max="6" width="11" style="17" customWidth="1"/>
    <col min="7" max="7" width="12.5" style="18" customWidth="1"/>
    <col min="8" max="8" width="8.5" style="17" customWidth="1"/>
    <col min="9" max="9" width="11.75" style="17" customWidth="1"/>
    <col min="10" max="10" width="5.75" style="1" customWidth="1"/>
    <col min="11" max="16384" width="9" style="1"/>
  </cols>
  <sheetData>
    <row r="1" customHeight="1" spans="1:10">
      <c r="A1" s="86" t="s">
        <v>56</v>
      </c>
      <c r="B1" s="86"/>
      <c r="C1" s="86"/>
      <c r="D1" s="86"/>
      <c r="E1" s="86"/>
      <c r="F1" s="86"/>
      <c r="G1" s="86"/>
      <c r="H1" s="86"/>
      <c r="I1" s="86"/>
      <c r="J1" s="86"/>
    </row>
    <row r="2" customHeight="1" spans="2:11">
      <c r="B2" s="87" t="s">
        <v>1</v>
      </c>
      <c r="C2" s="87"/>
      <c r="D2" s="87"/>
      <c r="E2" s="87"/>
      <c r="F2" s="87"/>
      <c r="G2" s="87"/>
      <c r="H2" s="87"/>
      <c r="I2" s="87"/>
      <c r="J2" s="57"/>
      <c r="K2" s="61"/>
    </row>
    <row r="3" customHeight="1" spans="1:10">
      <c r="A3" s="22" t="s">
        <v>2</v>
      </c>
      <c r="B3" s="22" t="s">
        <v>3</v>
      </c>
      <c r="C3" s="22" t="s">
        <v>4</v>
      </c>
      <c r="D3" s="23" t="s">
        <v>5</v>
      </c>
      <c r="E3" s="24" t="s">
        <v>6</v>
      </c>
      <c r="F3" s="25" t="s">
        <v>7</v>
      </c>
      <c r="G3" s="23" t="s">
        <v>8</v>
      </c>
      <c r="H3" s="25" t="s">
        <v>9</v>
      </c>
      <c r="I3" s="25" t="s">
        <v>10</v>
      </c>
      <c r="J3" s="22" t="s">
        <v>11</v>
      </c>
    </row>
    <row r="4" customHeight="1" spans="1:10">
      <c r="A4" s="22">
        <v>1</v>
      </c>
      <c r="B4" s="22" t="s">
        <v>57</v>
      </c>
      <c r="C4" s="22">
        <v>101</v>
      </c>
      <c r="D4" s="23">
        <v>103.59</v>
      </c>
      <c r="E4" s="31">
        <v>7482</v>
      </c>
      <c r="F4" s="25">
        <f t="shared" ref="F4:F67" si="0">SUM(D4*E4)</f>
        <v>775060.38</v>
      </c>
      <c r="G4" s="23">
        <v>86.89</v>
      </c>
      <c r="H4" s="25">
        <f t="shared" ref="H4:H67" si="1">SUM(F4/G4)</f>
        <v>8920.01818391069</v>
      </c>
      <c r="I4" s="25">
        <f t="shared" ref="I4:I67" si="2">SUM(G4*H4)</f>
        <v>775060.38</v>
      </c>
      <c r="J4" s="22"/>
    </row>
    <row r="5" customHeight="1" spans="1:10">
      <c r="A5" s="22">
        <v>1</v>
      </c>
      <c r="B5" s="22" t="s">
        <v>57</v>
      </c>
      <c r="C5" s="22">
        <v>102</v>
      </c>
      <c r="D5" s="23">
        <v>114.74</v>
      </c>
      <c r="E5" s="31">
        <v>7650</v>
      </c>
      <c r="F5" s="25">
        <f t="shared" si="0"/>
        <v>877761</v>
      </c>
      <c r="G5" s="23">
        <v>96.24</v>
      </c>
      <c r="H5" s="25">
        <f t="shared" si="1"/>
        <v>9120.54239401496</v>
      </c>
      <c r="I5" s="25">
        <f t="shared" si="2"/>
        <v>877761</v>
      </c>
      <c r="J5" s="22"/>
    </row>
    <row r="6" customHeight="1" spans="1:10">
      <c r="A6" s="22">
        <v>1</v>
      </c>
      <c r="B6" s="22" t="s">
        <v>57</v>
      </c>
      <c r="C6" s="22">
        <v>103</v>
      </c>
      <c r="D6" s="23">
        <v>109.8</v>
      </c>
      <c r="E6" s="26">
        <v>7600</v>
      </c>
      <c r="F6" s="25">
        <f t="shared" si="0"/>
        <v>834480</v>
      </c>
      <c r="G6" s="23">
        <v>92.1</v>
      </c>
      <c r="H6" s="25">
        <f t="shared" si="1"/>
        <v>9060.58631921824</v>
      </c>
      <c r="I6" s="25">
        <f t="shared" si="2"/>
        <v>834480</v>
      </c>
      <c r="J6" s="22"/>
    </row>
    <row r="7" customHeight="1" spans="1:10">
      <c r="A7" s="22">
        <v>2</v>
      </c>
      <c r="B7" s="22" t="s">
        <v>57</v>
      </c>
      <c r="C7" s="22">
        <v>201</v>
      </c>
      <c r="D7" s="28">
        <v>103.59</v>
      </c>
      <c r="E7" s="31">
        <v>7485</v>
      </c>
      <c r="F7" s="25">
        <f t="shared" si="0"/>
        <v>775371.15</v>
      </c>
      <c r="G7" s="28">
        <v>86.89</v>
      </c>
      <c r="H7" s="25">
        <f t="shared" si="1"/>
        <v>8923.59477500288</v>
      </c>
      <c r="I7" s="25">
        <f t="shared" si="2"/>
        <v>775371.15</v>
      </c>
      <c r="J7" s="22"/>
    </row>
    <row r="8" customHeight="1" spans="1:10">
      <c r="A8" s="22">
        <v>2</v>
      </c>
      <c r="B8" s="22" t="s">
        <v>57</v>
      </c>
      <c r="C8" s="22">
        <v>202</v>
      </c>
      <c r="D8" s="28">
        <v>114.74</v>
      </c>
      <c r="E8" s="31">
        <v>7835</v>
      </c>
      <c r="F8" s="25">
        <f t="shared" si="0"/>
        <v>898987.9</v>
      </c>
      <c r="G8" s="28">
        <v>96.24</v>
      </c>
      <c r="H8" s="25">
        <f t="shared" si="1"/>
        <v>9341.10453034081</v>
      </c>
      <c r="I8" s="25">
        <f t="shared" si="2"/>
        <v>898987.9</v>
      </c>
      <c r="J8" s="22"/>
    </row>
    <row r="9" customHeight="1" spans="1:10">
      <c r="A9" s="22">
        <v>2</v>
      </c>
      <c r="B9" s="22" t="s">
        <v>57</v>
      </c>
      <c r="C9" s="22">
        <v>203</v>
      </c>
      <c r="D9" s="28">
        <v>109.8</v>
      </c>
      <c r="E9" s="26">
        <v>7635</v>
      </c>
      <c r="F9" s="25">
        <f t="shared" si="0"/>
        <v>838323</v>
      </c>
      <c r="G9" s="28">
        <v>92.1</v>
      </c>
      <c r="H9" s="25">
        <f t="shared" si="1"/>
        <v>9102.31270358306</v>
      </c>
      <c r="I9" s="25">
        <f t="shared" si="2"/>
        <v>838323</v>
      </c>
      <c r="J9" s="22"/>
    </row>
    <row r="10" customHeight="1" spans="1:10">
      <c r="A10" s="22">
        <v>2</v>
      </c>
      <c r="B10" s="22" t="s">
        <v>57</v>
      </c>
      <c r="C10" s="22">
        <v>208</v>
      </c>
      <c r="D10" s="28">
        <v>99</v>
      </c>
      <c r="E10" s="31">
        <v>7515</v>
      </c>
      <c r="F10" s="25">
        <f t="shared" si="0"/>
        <v>743985</v>
      </c>
      <c r="G10" s="28">
        <v>83.04</v>
      </c>
      <c r="H10" s="25">
        <f t="shared" si="1"/>
        <v>8959.35693641618</v>
      </c>
      <c r="I10" s="25">
        <f t="shared" si="2"/>
        <v>743985</v>
      </c>
      <c r="J10" s="22"/>
    </row>
    <row r="11" customHeight="1" spans="1:10">
      <c r="A11" s="22">
        <v>3</v>
      </c>
      <c r="B11" s="22" t="s">
        <v>57</v>
      </c>
      <c r="C11" s="22">
        <v>301</v>
      </c>
      <c r="D11" s="28">
        <v>103.59</v>
      </c>
      <c r="E11" s="31">
        <v>7485</v>
      </c>
      <c r="F11" s="25">
        <f t="shared" si="0"/>
        <v>775371.15</v>
      </c>
      <c r="G11" s="28">
        <v>86.89</v>
      </c>
      <c r="H11" s="25">
        <f t="shared" si="1"/>
        <v>8923.59477500288</v>
      </c>
      <c r="I11" s="25">
        <f t="shared" si="2"/>
        <v>775371.15</v>
      </c>
      <c r="J11" s="22"/>
    </row>
    <row r="12" customHeight="1" spans="1:10">
      <c r="A12" s="22">
        <v>3</v>
      </c>
      <c r="B12" s="22" t="s">
        <v>57</v>
      </c>
      <c r="C12" s="22">
        <v>302</v>
      </c>
      <c r="D12" s="28">
        <v>114.74</v>
      </c>
      <c r="E12" s="31">
        <v>7935</v>
      </c>
      <c r="F12" s="25">
        <f t="shared" si="0"/>
        <v>910461.9</v>
      </c>
      <c r="G12" s="28">
        <v>96.24</v>
      </c>
      <c r="H12" s="25">
        <f t="shared" si="1"/>
        <v>9460.32730673317</v>
      </c>
      <c r="I12" s="25">
        <f t="shared" si="2"/>
        <v>910461.9</v>
      </c>
      <c r="J12" s="22"/>
    </row>
    <row r="13" customHeight="1" spans="1:10">
      <c r="A13" s="22">
        <v>3</v>
      </c>
      <c r="B13" s="22" t="s">
        <v>57</v>
      </c>
      <c r="C13" s="22">
        <v>303</v>
      </c>
      <c r="D13" s="28">
        <v>109.8</v>
      </c>
      <c r="E13" s="26">
        <v>7735</v>
      </c>
      <c r="F13" s="25">
        <f t="shared" si="0"/>
        <v>849303</v>
      </c>
      <c r="G13" s="28">
        <v>92.1</v>
      </c>
      <c r="H13" s="25">
        <f t="shared" si="1"/>
        <v>9221.53094462541</v>
      </c>
      <c r="I13" s="25">
        <f t="shared" si="2"/>
        <v>849303</v>
      </c>
      <c r="J13" s="22"/>
    </row>
    <row r="14" customHeight="1" spans="1:10">
      <c r="A14" s="22">
        <v>3</v>
      </c>
      <c r="B14" s="22" t="s">
        <v>57</v>
      </c>
      <c r="C14" s="22">
        <v>308</v>
      </c>
      <c r="D14" s="28">
        <v>99</v>
      </c>
      <c r="E14" s="31">
        <v>7565</v>
      </c>
      <c r="F14" s="25">
        <f t="shared" si="0"/>
        <v>748935</v>
      </c>
      <c r="G14" s="28">
        <v>83.04</v>
      </c>
      <c r="H14" s="25">
        <f t="shared" si="1"/>
        <v>9018.96676300578</v>
      </c>
      <c r="I14" s="25">
        <f t="shared" si="2"/>
        <v>748935</v>
      </c>
      <c r="J14" s="22"/>
    </row>
    <row r="15" customHeight="1" spans="1:10">
      <c r="A15" s="22">
        <v>4</v>
      </c>
      <c r="B15" s="22" t="s">
        <v>57</v>
      </c>
      <c r="C15" s="22">
        <v>401</v>
      </c>
      <c r="D15" s="28">
        <v>103.59</v>
      </c>
      <c r="E15" s="31">
        <v>7535</v>
      </c>
      <c r="F15" s="25">
        <f t="shared" si="0"/>
        <v>780550.65</v>
      </c>
      <c r="G15" s="28">
        <v>86.89</v>
      </c>
      <c r="H15" s="25">
        <f t="shared" si="1"/>
        <v>8983.2046265393</v>
      </c>
      <c r="I15" s="25">
        <f t="shared" si="2"/>
        <v>780550.65</v>
      </c>
      <c r="J15" s="22"/>
    </row>
    <row r="16" customHeight="1" spans="1:10">
      <c r="A16" s="22">
        <v>4</v>
      </c>
      <c r="B16" s="22" t="s">
        <v>57</v>
      </c>
      <c r="C16" s="22">
        <v>402</v>
      </c>
      <c r="D16" s="28">
        <v>114.74</v>
      </c>
      <c r="E16" s="31">
        <v>7885</v>
      </c>
      <c r="F16" s="25">
        <f t="shared" si="0"/>
        <v>904724.9</v>
      </c>
      <c r="G16" s="28">
        <v>96.24</v>
      </c>
      <c r="H16" s="25">
        <f t="shared" si="1"/>
        <v>9400.71591853699</v>
      </c>
      <c r="I16" s="25">
        <f t="shared" si="2"/>
        <v>904724.9</v>
      </c>
      <c r="J16" s="22"/>
    </row>
    <row r="17" customHeight="1" spans="1:10">
      <c r="A17" s="22">
        <v>4</v>
      </c>
      <c r="B17" s="22" t="s">
        <v>57</v>
      </c>
      <c r="C17" s="22">
        <v>403</v>
      </c>
      <c r="D17" s="28">
        <v>109.8</v>
      </c>
      <c r="E17" s="26">
        <v>7685</v>
      </c>
      <c r="F17" s="25">
        <f t="shared" si="0"/>
        <v>843813</v>
      </c>
      <c r="G17" s="28">
        <v>92.1</v>
      </c>
      <c r="H17" s="25">
        <f t="shared" si="1"/>
        <v>9161.92182410423</v>
      </c>
      <c r="I17" s="25">
        <f t="shared" si="2"/>
        <v>843813</v>
      </c>
      <c r="J17" s="22"/>
    </row>
    <row r="18" customHeight="1" spans="1:10">
      <c r="A18" s="22">
        <v>4</v>
      </c>
      <c r="B18" s="22" t="s">
        <v>57</v>
      </c>
      <c r="C18" s="22">
        <v>408</v>
      </c>
      <c r="D18" s="28">
        <v>99</v>
      </c>
      <c r="E18" s="31">
        <v>7615</v>
      </c>
      <c r="F18" s="25">
        <f t="shared" si="0"/>
        <v>753885</v>
      </c>
      <c r="G18" s="28">
        <v>83.04</v>
      </c>
      <c r="H18" s="25">
        <f t="shared" si="1"/>
        <v>9078.57658959538</v>
      </c>
      <c r="I18" s="25">
        <f t="shared" si="2"/>
        <v>753885</v>
      </c>
      <c r="J18" s="22"/>
    </row>
    <row r="19" customHeight="1" spans="1:10">
      <c r="A19" s="22">
        <v>5</v>
      </c>
      <c r="B19" s="22" t="s">
        <v>57</v>
      </c>
      <c r="C19" s="22">
        <v>501</v>
      </c>
      <c r="D19" s="28">
        <v>103.59</v>
      </c>
      <c r="E19" s="31">
        <v>7585</v>
      </c>
      <c r="F19" s="25">
        <f t="shared" si="0"/>
        <v>785730.15</v>
      </c>
      <c r="G19" s="28">
        <v>86.89</v>
      </c>
      <c r="H19" s="25">
        <f t="shared" si="1"/>
        <v>9042.81447807573</v>
      </c>
      <c r="I19" s="25">
        <f t="shared" si="2"/>
        <v>785730.15</v>
      </c>
      <c r="J19" s="22"/>
    </row>
    <row r="20" customHeight="1" spans="1:10">
      <c r="A20" s="22">
        <v>5</v>
      </c>
      <c r="B20" s="22" t="s">
        <v>57</v>
      </c>
      <c r="C20" s="22">
        <v>502</v>
      </c>
      <c r="D20" s="28">
        <v>114.74</v>
      </c>
      <c r="E20" s="31">
        <v>7915</v>
      </c>
      <c r="F20" s="25">
        <f t="shared" si="0"/>
        <v>908167.1</v>
      </c>
      <c r="G20" s="28">
        <v>96.24</v>
      </c>
      <c r="H20" s="25">
        <f t="shared" si="1"/>
        <v>9436.4827514547</v>
      </c>
      <c r="I20" s="25">
        <f t="shared" si="2"/>
        <v>908167.1</v>
      </c>
      <c r="J20" s="22"/>
    </row>
    <row r="21" customHeight="1" spans="1:10">
      <c r="A21" s="22">
        <v>5</v>
      </c>
      <c r="B21" s="22" t="s">
        <v>57</v>
      </c>
      <c r="C21" s="22">
        <v>503</v>
      </c>
      <c r="D21" s="28">
        <v>109.8</v>
      </c>
      <c r="E21" s="26">
        <v>7715</v>
      </c>
      <c r="F21" s="25">
        <f t="shared" si="0"/>
        <v>847107</v>
      </c>
      <c r="G21" s="28">
        <v>92.1</v>
      </c>
      <c r="H21" s="25">
        <f t="shared" si="1"/>
        <v>9197.68729641694</v>
      </c>
      <c r="I21" s="25">
        <f t="shared" si="2"/>
        <v>847107</v>
      </c>
      <c r="J21" s="22"/>
    </row>
    <row r="22" customHeight="1" spans="1:10">
      <c r="A22" s="22">
        <v>5</v>
      </c>
      <c r="B22" s="22" t="s">
        <v>57</v>
      </c>
      <c r="C22" s="22">
        <v>508</v>
      </c>
      <c r="D22" s="28">
        <v>99</v>
      </c>
      <c r="E22" s="31">
        <v>7665</v>
      </c>
      <c r="F22" s="25">
        <f t="shared" si="0"/>
        <v>758835</v>
      </c>
      <c r="G22" s="28">
        <v>83.04</v>
      </c>
      <c r="H22" s="25">
        <f t="shared" si="1"/>
        <v>9138.18641618497</v>
      </c>
      <c r="I22" s="25">
        <f t="shared" si="2"/>
        <v>758835</v>
      </c>
      <c r="J22" s="22"/>
    </row>
    <row r="23" customHeight="1" spans="1:10">
      <c r="A23" s="22">
        <v>6</v>
      </c>
      <c r="B23" s="22" t="s">
        <v>57</v>
      </c>
      <c r="C23" s="22">
        <v>601</v>
      </c>
      <c r="D23" s="28">
        <v>103.59</v>
      </c>
      <c r="E23" s="31">
        <v>7635</v>
      </c>
      <c r="F23" s="25">
        <f t="shared" si="0"/>
        <v>790909.65</v>
      </c>
      <c r="G23" s="28">
        <v>86.89</v>
      </c>
      <c r="H23" s="25">
        <f t="shared" si="1"/>
        <v>9102.42432961215</v>
      </c>
      <c r="I23" s="25">
        <f t="shared" si="2"/>
        <v>790909.65</v>
      </c>
      <c r="J23" s="22"/>
    </row>
    <row r="24" customHeight="1" spans="1:10">
      <c r="A24" s="22">
        <v>6</v>
      </c>
      <c r="B24" s="22" t="s">
        <v>57</v>
      </c>
      <c r="C24" s="22">
        <v>602</v>
      </c>
      <c r="D24" s="28">
        <v>114.74</v>
      </c>
      <c r="E24" s="31">
        <v>7945</v>
      </c>
      <c r="F24" s="25">
        <f t="shared" si="0"/>
        <v>911609.3</v>
      </c>
      <c r="G24" s="28">
        <v>96.24</v>
      </c>
      <c r="H24" s="25">
        <f t="shared" si="1"/>
        <v>9472.2495843724</v>
      </c>
      <c r="I24" s="25">
        <f t="shared" si="2"/>
        <v>911609.3</v>
      </c>
      <c r="J24" s="22"/>
    </row>
    <row r="25" customHeight="1" spans="1:10">
      <c r="A25" s="22">
        <v>6</v>
      </c>
      <c r="B25" s="22" t="s">
        <v>57</v>
      </c>
      <c r="C25" s="22">
        <v>603</v>
      </c>
      <c r="D25" s="28">
        <v>109.8</v>
      </c>
      <c r="E25" s="26">
        <v>7745</v>
      </c>
      <c r="F25" s="25">
        <f t="shared" si="0"/>
        <v>850401</v>
      </c>
      <c r="G25" s="28">
        <v>92.1</v>
      </c>
      <c r="H25" s="25">
        <f t="shared" si="1"/>
        <v>9233.45276872964</v>
      </c>
      <c r="I25" s="25">
        <f t="shared" si="2"/>
        <v>850401</v>
      </c>
      <c r="J25" s="22"/>
    </row>
    <row r="26" customHeight="1" spans="1:10">
      <c r="A26" s="22">
        <v>6</v>
      </c>
      <c r="B26" s="22" t="s">
        <v>57</v>
      </c>
      <c r="C26" s="22">
        <v>608</v>
      </c>
      <c r="D26" s="28">
        <v>99</v>
      </c>
      <c r="E26" s="31">
        <v>7715</v>
      </c>
      <c r="F26" s="25">
        <f t="shared" si="0"/>
        <v>763785</v>
      </c>
      <c r="G26" s="28">
        <v>83.04</v>
      </c>
      <c r="H26" s="25">
        <f t="shared" si="1"/>
        <v>9197.79624277457</v>
      </c>
      <c r="I26" s="25">
        <f t="shared" si="2"/>
        <v>763785</v>
      </c>
      <c r="J26" s="22"/>
    </row>
    <row r="27" customHeight="1" spans="1:10">
      <c r="A27" s="22">
        <v>7</v>
      </c>
      <c r="B27" s="22" t="s">
        <v>57</v>
      </c>
      <c r="C27" s="22">
        <v>701</v>
      </c>
      <c r="D27" s="28">
        <v>103.59</v>
      </c>
      <c r="E27" s="31">
        <v>7685</v>
      </c>
      <c r="F27" s="25">
        <f t="shared" si="0"/>
        <v>796089.15</v>
      </c>
      <c r="G27" s="28">
        <v>86.89</v>
      </c>
      <c r="H27" s="25">
        <f t="shared" si="1"/>
        <v>9162.03418114858</v>
      </c>
      <c r="I27" s="25">
        <f t="shared" si="2"/>
        <v>796089.15</v>
      </c>
      <c r="J27" s="22"/>
    </row>
    <row r="28" customHeight="1" spans="1:10">
      <c r="A28" s="22">
        <v>7</v>
      </c>
      <c r="B28" s="22" t="s">
        <v>57</v>
      </c>
      <c r="C28" s="22">
        <v>702</v>
      </c>
      <c r="D28" s="28">
        <v>114.74</v>
      </c>
      <c r="E28" s="31">
        <v>7975</v>
      </c>
      <c r="F28" s="25">
        <f t="shared" si="0"/>
        <v>915051.5</v>
      </c>
      <c r="G28" s="28">
        <v>96.24</v>
      </c>
      <c r="H28" s="25">
        <f t="shared" si="1"/>
        <v>9508.01641729011</v>
      </c>
      <c r="I28" s="25">
        <f t="shared" si="2"/>
        <v>915051.5</v>
      </c>
      <c r="J28" s="22"/>
    </row>
    <row r="29" customHeight="1" spans="1:10">
      <c r="A29" s="22">
        <v>7</v>
      </c>
      <c r="B29" s="22" t="s">
        <v>57</v>
      </c>
      <c r="C29" s="22">
        <v>703</v>
      </c>
      <c r="D29" s="28">
        <v>109.8</v>
      </c>
      <c r="E29" s="26">
        <v>7775</v>
      </c>
      <c r="F29" s="25">
        <f t="shared" si="0"/>
        <v>853695</v>
      </c>
      <c r="G29" s="28">
        <v>92.1</v>
      </c>
      <c r="H29" s="25">
        <f t="shared" si="1"/>
        <v>9269.21824104235</v>
      </c>
      <c r="I29" s="25">
        <f t="shared" si="2"/>
        <v>853695</v>
      </c>
      <c r="J29" s="22"/>
    </row>
    <row r="30" customHeight="1" spans="1:10">
      <c r="A30" s="22">
        <v>7</v>
      </c>
      <c r="B30" s="22" t="s">
        <v>57</v>
      </c>
      <c r="C30" s="22">
        <v>708</v>
      </c>
      <c r="D30" s="28">
        <v>99</v>
      </c>
      <c r="E30" s="31">
        <v>7765</v>
      </c>
      <c r="F30" s="25">
        <f t="shared" si="0"/>
        <v>768735</v>
      </c>
      <c r="G30" s="28">
        <v>83.04</v>
      </c>
      <c r="H30" s="25">
        <f t="shared" si="1"/>
        <v>9257.40606936416</v>
      </c>
      <c r="I30" s="25">
        <f t="shared" si="2"/>
        <v>768735</v>
      </c>
      <c r="J30" s="22"/>
    </row>
    <row r="31" customHeight="1" spans="1:10">
      <c r="A31" s="22">
        <v>8</v>
      </c>
      <c r="B31" s="22" t="s">
        <v>57</v>
      </c>
      <c r="C31" s="22">
        <v>801</v>
      </c>
      <c r="D31" s="28">
        <v>103.59</v>
      </c>
      <c r="E31" s="31">
        <v>7735</v>
      </c>
      <c r="F31" s="25">
        <f t="shared" si="0"/>
        <v>801268.65</v>
      </c>
      <c r="G31" s="28">
        <v>86.89</v>
      </c>
      <c r="H31" s="25">
        <f t="shared" si="1"/>
        <v>9221.644032685</v>
      </c>
      <c r="I31" s="25">
        <f t="shared" si="2"/>
        <v>801268.65</v>
      </c>
      <c r="J31" s="22"/>
    </row>
    <row r="32" customHeight="1" spans="1:10">
      <c r="A32" s="22">
        <v>8</v>
      </c>
      <c r="B32" s="22" t="s">
        <v>57</v>
      </c>
      <c r="C32" s="22">
        <v>802</v>
      </c>
      <c r="D32" s="28">
        <v>114.74</v>
      </c>
      <c r="E32" s="31">
        <v>8005</v>
      </c>
      <c r="F32" s="25">
        <f t="shared" si="0"/>
        <v>918493.7</v>
      </c>
      <c r="G32" s="28">
        <v>96.24</v>
      </c>
      <c r="H32" s="25">
        <f t="shared" si="1"/>
        <v>9543.78325020781</v>
      </c>
      <c r="I32" s="25">
        <f t="shared" si="2"/>
        <v>918493.7</v>
      </c>
      <c r="J32" s="22"/>
    </row>
    <row r="33" customHeight="1" spans="1:10">
      <c r="A33" s="22">
        <v>8</v>
      </c>
      <c r="B33" s="22" t="s">
        <v>57</v>
      </c>
      <c r="C33" s="22">
        <v>803</v>
      </c>
      <c r="D33" s="28">
        <v>109.8</v>
      </c>
      <c r="E33" s="26">
        <v>7805</v>
      </c>
      <c r="F33" s="25">
        <f t="shared" si="0"/>
        <v>856989</v>
      </c>
      <c r="G33" s="28">
        <v>92.1</v>
      </c>
      <c r="H33" s="25">
        <f t="shared" si="1"/>
        <v>9304.98371335505</v>
      </c>
      <c r="I33" s="25">
        <f t="shared" si="2"/>
        <v>856989</v>
      </c>
      <c r="J33" s="22"/>
    </row>
    <row r="34" customHeight="1" spans="1:10">
      <c r="A34" s="22">
        <v>8</v>
      </c>
      <c r="B34" s="22" t="s">
        <v>57</v>
      </c>
      <c r="C34" s="22">
        <v>808</v>
      </c>
      <c r="D34" s="28">
        <v>99</v>
      </c>
      <c r="E34" s="31">
        <v>7815</v>
      </c>
      <c r="F34" s="25">
        <f t="shared" si="0"/>
        <v>773685</v>
      </c>
      <c r="G34" s="28">
        <v>83.04</v>
      </c>
      <c r="H34" s="25">
        <f t="shared" si="1"/>
        <v>9317.01589595376</v>
      </c>
      <c r="I34" s="25">
        <f t="shared" si="2"/>
        <v>773685</v>
      </c>
      <c r="J34" s="22"/>
    </row>
    <row r="35" customHeight="1" spans="1:10">
      <c r="A35" s="22">
        <v>9</v>
      </c>
      <c r="B35" s="22" t="s">
        <v>57</v>
      </c>
      <c r="C35" s="22">
        <v>901</v>
      </c>
      <c r="D35" s="28">
        <v>103.59</v>
      </c>
      <c r="E35" s="31">
        <v>7785</v>
      </c>
      <c r="F35" s="25">
        <f t="shared" si="0"/>
        <v>806448.15</v>
      </c>
      <c r="G35" s="28">
        <v>86.89</v>
      </c>
      <c r="H35" s="25">
        <f t="shared" si="1"/>
        <v>9281.25388422143</v>
      </c>
      <c r="I35" s="25">
        <f t="shared" si="2"/>
        <v>806448.15</v>
      </c>
      <c r="J35" s="22"/>
    </row>
    <row r="36" customHeight="1" spans="1:10">
      <c r="A36" s="22">
        <v>9</v>
      </c>
      <c r="B36" s="22" t="s">
        <v>57</v>
      </c>
      <c r="C36" s="22">
        <v>902</v>
      </c>
      <c r="D36" s="28">
        <v>114.74</v>
      </c>
      <c r="E36" s="31">
        <v>8035</v>
      </c>
      <c r="F36" s="25">
        <f t="shared" si="0"/>
        <v>921935.9</v>
      </c>
      <c r="G36" s="28">
        <v>96.24</v>
      </c>
      <c r="H36" s="25">
        <f t="shared" si="1"/>
        <v>9579.55008312552</v>
      </c>
      <c r="I36" s="25">
        <f t="shared" si="2"/>
        <v>921935.9</v>
      </c>
      <c r="J36" s="22"/>
    </row>
    <row r="37" customHeight="1" spans="1:10">
      <c r="A37" s="22">
        <v>9</v>
      </c>
      <c r="B37" s="22" t="s">
        <v>57</v>
      </c>
      <c r="C37" s="22">
        <v>903</v>
      </c>
      <c r="D37" s="28">
        <v>109.8</v>
      </c>
      <c r="E37" s="26">
        <v>7835</v>
      </c>
      <c r="F37" s="25">
        <f t="shared" si="0"/>
        <v>860283</v>
      </c>
      <c r="G37" s="28">
        <v>92.1</v>
      </c>
      <c r="H37" s="25">
        <f t="shared" si="1"/>
        <v>9340.74918566775</v>
      </c>
      <c r="I37" s="25">
        <f t="shared" si="2"/>
        <v>860283</v>
      </c>
      <c r="J37" s="22"/>
    </row>
    <row r="38" customHeight="1" spans="1:10">
      <c r="A38" s="22">
        <v>9</v>
      </c>
      <c r="B38" s="22" t="s">
        <v>57</v>
      </c>
      <c r="C38" s="22">
        <v>908</v>
      </c>
      <c r="D38" s="28">
        <v>99</v>
      </c>
      <c r="E38" s="31">
        <v>7865</v>
      </c>
      <c r="F38" s="25">
        <f t="shared" si="0"/>
        <v>778635</v>
      </c>
      <c r="G38" s="28">
        <v>83.04</v>
      </c>
      <c r="H38" s="25">
        <f t="shared" si="1"/>
        <v>9376.62572254335</v>
      </c>
      <c r="I38" s="25">
        <f t="shared" si="2"/>
        <v>778635</v>
      </c>
      <c r="J38" s="22"/>
    </row>
    <row r="39" customHeight="1" spans="1:10">
      <c r="A39" s="22">
        <v>10</v>
      </c>
      <c r="B39" s="22" t="s">
        <v>57</v>
      </c>
      <c r="C39" s="22">
        <v>1001</v>
      </c>
      <c r="D39" s="28">
        <v>103.59</v>
      </c>
      <c r="E39" s="31">
        <v>7835</v>
      </c>
      <c r="F39" s="25">
        <f t="shared" si="0"/>
        <v>811627.65</v>
      </c>
      <c r="G39" s="28">
        <v>86.89</v>
      </c>
      <c r="H39" s="25">
        <f t="shared" si="1"/>
        <v>9340.86373575786</v>
      </c>
      <c r="I39" s="25">
        <f t="shared" si="2"/>
        <v>811627.65</v>
      </c>
      <c r="J39" s="22"/>
    </row>
    <row r="40" customHeight="1" spans="1:10">
      <c r="A40" s="22">
        <v>10</v>
      </c>
      <c r="B40" s="22" t="s">
        <v>57</v>
      </c>
      <c r="C40" s="22">
        <v>1002</v>
      </c>
      <c r="D40" s="28">
        <v>114.74</v>
      </c>
      <c r="E40" s="31">
        <v>8065</v>
      </c>
      <c r="F40" s="25">
        <f t="shared" si="0"/>
        <v>925378.1</v>
      </c>
      <c r="G40" s="28">
        <v>96.24</v>
      </c>
      <c r="H40" s="25">
        <f t="shared" si="1"/>
        <v>9615.31691604323</v>
      </c>
      <c r="I40" s="25">
        <f t="shared" si="2"/>
        <v>925378.1</v>
      </c>
      <c r="J40" s="22"/>
    </row>
    <row r="41" customHeight="1" spans="1:10">
      <c r="A41" s="22">
        <v>10</v>
      </c>
      <c r="B41" s="22" t="s">
        <v>57</v>
      </c>
      <c r="C41" s="22">
        <v>1003</v>
      </c>
      <c r="D41" s="28">
        <v>109.8</v>
      </c>
      <c r="E41" s="26">
        <v>7865</v>
      </c>
      <c r="F41" s="25">
        <f t="shared" si="0"/>
        <v>863577</v>
      </c>
      <c r="G41" s="28">
        <v>92.1</v>
      </c>
      <c r="H41" s="25">
        <f t="shared" si="1"/>
        <v>9376.51465798046</v>
      </c>
      <c r="I41" s="25">
        <f t="shared" si="2"/>
        <v>863577</v>
      </c>
      <c r="J41" s="22"/>
    </row>
    <row r="42" customHeight="1" spans="1:10">
      <c r="A42" s="22">
        <v>10</v>
      </c>
      <c r="B42" s="22" t="s">
        <v>57</v>
      </c>
      <c r="C42" s="22">
        <v>1008</v>
      </c>
      <c r="D42" s="28">
        <v>99</v>
      </c>
      <c r="E42" s="31">
        <v>7915</v>
      </c>
      <c r="F42" s="25">
        <f t="shared" si="0"/>
        <v>783585</v>
      </c>
      <c r="G42" s="28">
        <v>83.04</v>
      </c>
      <c r="H42" s="25">
        <f t="shared" si="1"/>
        <v>9436.23554913295</v>
      </c>
      <c r="I42" s="25">
        <f t="shared" si="2"/>
        <v>783585</v>
      </c>
      <c r="J42" s="22"/>
    </row>
    <row r="43" customHeight="1" spans="1:10">
      <c r="A43" s="22">
        <v>11</v>
      </c>
      <c r="B43" s="22" t="s">
        <v>57</v>
      </c>
      <c r="C43" s="22">
        <v>1101</v>
      </c>
      <c r="D43" s="28">
        <v>103.59</v>
      </c>
      <c r="E43" s="31">
        <v>7865</v>
      </c>
      <c r="F43" s="25">
        <f t="shared" si="0"/>
        <v>814735.35</v>
      </c>
      <c r="G43" s="28">
        <v>86.89</v>
      </c>
      <c r="H43" s="25">
        <f t="shared" si="1"/>
        <v>9376.62964667971</v>
      </c>
      <c r="I43" s="25">
        <f t="shared" si="2"/>
        <v>814735.35</v>
      </c>
      <c r="J43" s="22"/>
    </row>
    <row r="44" customHeight="1" spans="1:10">
      <c r="A44" s="22">
        <v>11</v>
      </c>
      <c r="B44" s="22" t="s">
        <v>57</v>
      </c>
      <c r="C44" s="22">
        <v>1102</v>
      </c>
      <c r="D44" s="28">
        <v>114.74</v>
      </c>
      <c r="E44" s="31">
        <v>8095</v>
      </c>
      <c r="F44" s="25">
        <f t="shared" si="0"/>
        <v>928820.3</v>
      </c>
      <c r="G44" s="28">
        <v>96.24</v>
      </c>
      <c r="H44" s="25">
        <f t="shared" si="1"/>
        <v>9651.08374896093</v>
      </c>
      <c r="I44" s="25">
        <f t="shared" si="2"/>
        <v>928820.3</v>
      </c>
      <c r="J44" s="22"/>
    </row>
    <row r="45" customHeight="1" spans="1:10">
      <c r="A45" s="22">
        <v>11</v>
      </c>
      <c r="B45" s="22" t="s">
        <v>57</v>
      </c>
      <c r="C45" s="22">
        <v>1103</v>
      </c>
      <c r="D45" s="28">
        <v>109.8</v>
      </c>
      <c r="E45" s="26">
        <v>7895</v>
      </c>
      <c r="F45" s="25">
        <f t="shared" si="0"/>
        <v>866871</v>
      </c>
      <c r="G45" s="28">
        <v>92.1</v>
      </c>
      <c r="H45" s="25">
        <f t="shared" si="1"/>
        <v>9412.28013029316</v>
      </c>
      <c r="I45" s="25">
        <f t="shared" si="2"/>
        <v>866871</v>
      </c>
      <c r="J45" s="22"/>
    </row>
    <row r="46" customHeight="1" spans="1:10">
      <c r="A46" s="22">
        <v>11</v>
      </c>
      <c r="B46" s="22" t="s">
        <v>57</v>
      </c>
      <c r="C46" s="22">
        <v>1108</v>
      </c>
      <c r="D46" s="28">
        <v>99</v>
      </c>
      <c r="E46" s="31">
        <v>7945</v>
      </c>
      <c r="F46" s="25">
        <f t="shared" si="0"/>
        <v>786555</v>
      </c>
      <c r="G46" s="28">
        <v>83.04</v>
      </c>
      <c r="H46" s="25">
        <f t="shared" si="1"/>
        <v>9472.0014450867</v>
      </c>
      <c r="I46" s="25">
        <f t="shared" si="2"/>
        <v>786555</v>
      </c>
      <c r="J46" s="22"/>
    </row>
    <row r="47" customHeight="1" spans="1:10">
      <c r="A47" s="22">
        <v>12</v>
      </c>
      <c r="B47" s="22" t="s">
        <v>57</v>
      </c>
      <c r="C47" s="22">
        <v>1201</v>
      </c>
      <c r="D47" s="28">
        <v>103.59</v>
      </c>
      <c r="E47" s="31">
        <v>7895</v>
      </c>
      <c r="F47" s="25">
        <f t="shared" si="0"/>
        <v>817843.05</v>
      </c>
      <c r="G47" s="28">
        <v>86.89</v>
      </c>
      <c r="H47" s="25">
        <f t="shared" si="1"/>
        <v>9412.39555760157</v>
      </c>
      <c r="I47" s="25">
        <f t="shared" si="2"/>
        <v>817843.05</v>
      </c>
      <c r="J47" s="22"/>
    </row>
    <row r="48" customHeight="1" spans="1:10">
      <c r="A48" s="22">
        <v>12</v>
      </c>
      <c r="B48" s="22" t="s">
        <v>57</v>
      </c>
      <c r="C48" s="22">
        <v>1202</v>
      </c>
      <c r="D48" s="28">
        <v>114.74</v>
      </c>
      <c r="E48" s="31">
        <v>8125</v>
      </c>
      <c r="F48" s="25">
        <f t="shared" si="0"/>
        <v>932262.5</v>
      </c>
      <c r="G48" s="28">
        <v>96.24</v>
      </c>
      <c r="H48" s="25">
        <f t="shared" si="1"/>
        <v>9686.85058187864</v>
      </c>
      <c r="I48" s="25">
        <f t="shared" si="2"/>
        <v>932262.5</v>
      </c>
      <c r="J48" s="22"/>
    </row>
    <row r="49" customHeight="1" spans="1:10">
      <c r="A49" s="22">
        <v>12</v>
      </c>
      <c r="B49" s="22" t="s">
        <v>57</v>
      </c>
      <c r="C49" s="22">
        <v>1203</v>
      </c>
      <c r="D49" s="28">
        <v>109.8</v>
      </c>
      <c r="E49" s="26">
        <v>7925</v>
      </c>
      <c r="F49" s="25">
        <f t="shared" si="0"/>
        <v>870165</v>
      </c>
      <c r="G49" s="28">
        <v>92.1</v>
      </c>
      <c r="H49" s="25">
        <f t="shared" si="1"/>
        <v>9448.04560260586</v>
      </c>
      <c r="I49" s="25">
        <f t="shared" si="2"/>
        <v>870165</v>
      </c>
      <c r="J49" s="22"/>
    </row>
    <row r="50" customHeight="1" spans="1:10">
      <c r="A50" s="22">
        <v>12</v>
      </c>
      <c r="B50" s="22" t="s">
        <v>57</v>
      </c>
      <c r="C50" s="22">
        <v>1208</v>
      </c>
      <c r="D50" s="28">
        <v>99</v>
      </c>
      <c r="E50" s="31">
        <v>7975</v>
      </c>
      <c r="F50" s="25">
        <f t="shared" si="0"/>
        <v>789525</v>
      </c>
      <c r="G50" s="28">
        <v>83.04</v>
      </c>
      <c r="H50" s="25">
        <f t="shared" si="1"/>
        <v>9507.76734104046</v>
      </c>
      <c r="I50" s="25">
        <f t="shared" si="2"/>
        <v>789525</v>
      </c>
      <c r="J50" s="22"/>
    </row>
    <row r="51" customHeight="1" spans="1:10">
      <c r="A51" s="22">
        <v>13</v>
      </c>
      <c r="B51" s="22" t="s">
        <v>57</v>
      </c>
      <c r="C51" s="22">
        <v>1301</v>
      </c>
      <c r="D51" s="28">
        <v>103.59</v>
      </c>
      <c r="E51" s="31">
        <v>7925</v>
      </c>
      <c r="F51" s="25">
        <f t="shared" si="0"/>
        <v>820950.75</v>
      </c>
      <c r="G51" s="28">
        <v>86.89</v>
      </c>
      <c r="H51" s="25">
        <f t="shared" si="1"/>
        <v>9448.16146852342</v>
      </c>
      <c r="I51" s="25">
        <f t="shared" si="2"/>
        <v>820950.75</v>
      </c>
      <c r="J51" s="22"/>
    </row>
    <row r="52" customHeight="1" spans="1:10">
      <c r="A52" s="22">
        <v>13</v>
      </c>
      <c r="B52" s="22" t="s">
        <v>57</v>
      </c>
      <c r="C52" s="22">
        <v>1302</v>
      </c>
      <c r="D52" s="28">
        <v>114.74</v>
      </c>
      <c r="E52" s="31">
        <v>8155</v>
      </c>
      <c r="F52" s="25">
        <f t="shared" si="0"/>
        <v>935704.7</v>
      </c>
      <c r="G52" s="28">
        <v>96.24</v>
      </c>
      <c r="H52" s="25">
        <f t="shared" si="1"/>
        <v>9722.61741479634</v>
      </c>
      <c r="I52" s="25">
        <f t="shared" si="2"/>
        <v>935704.7</v>
      </c>
      <c r="J52" s="22"/>
    </row>
    <row r="53" customHeight="1" spans="1:10">
      <c r="A53" s="22">
        <v>13</v>
      </c>
      <c r="B53" s="22" t="s">
        <v>57</v>
      </c>
      <c r="C53" s="22">
        <v>1303</v>
      </c>
      <c r="D53" s="28">
        <v>109.8</v>
      </c>
      <c r="E53" s="26">
        <v>7955</v>
      </c>
      <c r="F53" s="25">
        <f t="shared" si="0"/>
        <v>873459</v>
      </c>
      <c r="G53" s="28">
        <v>92.1</v>
      </c>
      <c r="H53" s="25">
        <f t="shared" si="1"/>
        <v>9483.81107491857</v>
      </c>
      <c r="I53" s="25">
        <f t="shared" si="2"/>
        <v>873459</v>
      </c>
      <c r="J53" s="22"/>
    </row>
    <row r="54" customHeight="1" spans="1:10">
      <c r="A54" s="22">
        <v>13</v>
      </c>
      <c r="B54" s="22" t="s">
        <v>57</v>
      </c>
      <c r="C54" s="22">
        <v>1308</v>
      </c>
      <c r="D54" s="28">
        <v>99</v>
      </c>
      <c r="E54" s="31">
        <v>8005</v>
      </c>
      <c r="F54" s="25">
        <f t="shared" si="0"/>
        <v>792495</v>
      </c>
      <c r="G54" s="28">
        <v>83.04</v>
      </c>
      <c r="H54" s="25">
        <f t="shared" si="1"/>
        <v>9543.53323699422</v>
      </c>
      <c r="I54" s="25">
        <f t="shared" si="2"/>
        <v>792495</v>
      </c>
      <c r="J54" s="22"/>
    </row>
    <row r="55" customHeight="1" spans="1:10">
      <c r="A55" s="22">
        <v>14</v>
      </c>
      <c r="B55" s="22" t="s">
        <v>57</v>
      </c>
      <c r="C55" s="22">
        <v>1401</v>
      </c>
      <c r="D55" s="28">
        <v>103.59</v>
      </c>
      <c r="E55" s="31">
        <v>7955</v>
      </c>
      <c r="F55" s="25">
        <f t="shared" si="0"/>
        <v>824058.45</v>
      </c>
      <c r="G55" s="28">
        <v>86.89</v>
      </c>
      <c r="H55" s="25">
        <f t="shared" si="1"/>
        <v>9483.92737944528</v>
      </c>
      <c r="I55" s="25">
        <f t="shared" si="2"/>
        <v>824058.45</v>
      </c>
      <c r="J55" s="22"/>
    </row>
    <row r="56" customHeight="1" spans="1:10">
      <c r="A56" s="22">
        <v>14</v>
      </c>
      <c r="B56" s="22" t="s">
        <v>57</v>
      </c>
      <c r="C56" s="22">
        <v>1402</v>
      </c>
      <c r="D56" s="28">
        <v>114.74</v>
      </c>
      <c r="E56" s="31">
        <v>8185</v>
      </c>
      <c r="F56" s="25">
        <f t="shared" si="0"/>
        <v>939146.9</v>
      </c>
      <c r="G56" s="28">
        <v>96.24</v>
      </c>
      <c r="H56" s="25">
        <f t="shared" si="1"/>
        <v>9758.38424771405</v>
      </c>
      <c r="I56" s="25">
        <f t="shared" si="2"/>
        <v>939146.9</v>
      </c>
      <c r="J56" s="22"/>
    </row>
    <row r="57" customHeight="1" spans="1:10">
      <c r="A57" s="22">
        <v>14</v>
      </c>
      <c r="B57" s="22" t="s">
        <v>57</v>
      </c>
      <c r="C57" s="22">
        <v>1403</v>
      </c>
      <c r="D57" s="28">
        <v>109.8</v>
      </c>
      <c r="E57" s="26">
        <v>7985</v>
      </c>
      <c r="F57" s="25">
        <f t="shared" si="0"/>
        <v>876753</v>
      </c>
      <c r="G57" s="28">
        <v>92.1</v>
      </c>
      <c r="H57" s="25">
        <f t="shared" si="1"/>
        <v>9519.57654723127</v>
      </c>
      <c r="I57" s="25">
        <f t="shared" si="2"/>
        <v>876753</v>
      </c>
      <c r="J57" s="22"/>
    </row>
    <row r="58" customHeight="1" spans="1:10">
      <c r="A58" s="22">
        <v>14</v>
      </c>
      <c r="B58" s="22" t="s">
        <v>57</v>
      </c>
      <c r="C58" s="22">
        <v>1408</v>
      </c>
      <c r="D58" s="28">
        <v>99</v>
      </c>
      <c r="E58" s="31">
        <v>8035</v>
      </c>
      <c r="F58" s="25">
        <f t="shared" si="0"/>
        <v>795465</v>
      </c>
      <c r="G58" s="28">
        <v>83.04</v>
      </c>
      <c r="H58" s="25">
        <f t="shared" si="1"/>
        <v>9579.29913294798</v>
      </c>
      <c r="I58" s="25">
        <f t="shared" si="2"/>
        <v>795465</v>
      </c>
      <c r="J58" s="22"/>
    </row>
    <row r="59" customHeight="1" spans="1:10">
      <c r="A59" s="22">
        <v>15</v>
      </c>
      <c r="B59" s="22" t="s">
        <v>57</v>
      </c>
      <c r="C59" s="22">
        <v>1501</v>
      </c>
      <c r="D59" s="28">
        <v>103.59</v>
      </c>
      <c r="E59" s="31">
        <v>7985</v>
      </c>
      <c r="F59" s="25">
        <f t="shared" si="0"/>
        <v>827166.15</v>
      </c>
      <c r="G59" s="28">
        <v>86.89</v>
      </c>
      <c r="H59" s="25">
        <f t="shared" si="1"/>
        <v>9519.69329036713</v>
      </c>
      <c r="I59" s="25">
        <f t="shared" si="2"/>
        <v>827166.15</v>
      </c>
      <c r="J59" s="22"/>
    </row>
    <row r="60" customHeight="1" spans="1:10">
      <c r="A60" s="22">
        <v>15</v>
      </c>
      <c r="B60" s="22" t="s">
        <v>57</v>
      </c>
      <c r="C60" s="22">
        <v>1502</v>
      </c>
      <c r="D60" s="28">
        <v>114.74</v>
      </c>
      <c r="E60" s="31">
        <v>8215</v>
      </c>
      <c r="F60" s="25">
        <f t="shared" si="0"/>
        <v>942589.1</v>
      </c>
      <c r="G60" s="28">
        <v>96.24</v>
      </c>
      <c r="H60" s="25">
        <f t="shared" si="1"/>
        <v>9794.15108063175</v>
      </c>
      <c r="I60" s="25">
        <f t="shared" si="2"/>
        <v>942589.1</v>
      </c>
      <c r="J60" s="22"/>
    </row>
    <row r="61" customHeight="1" spans="1:10">
      <c r="A61" s="22">
        <v>15</v>
      </c>
      <c r="B61" s="22" t="s">
        <v>57</v>
      </c>
      <c r="C61" s="22">
        <v>1503</v>
      </c>
      <c r="D61" s="28">
        <v>109.8</v>
      </c>
      <c r="E61" s="26">
        <v>8015</v>
      </c>
      <c r="F61" s="25">
        <f t="shared" si="0"/>
        <v>880047</v>
      </c>
      <c r="G61" s="28">
        <v>92.1</v>
      </c>
      <c r="H61" s="25">
        <f t="shared" si="1"/>
        <v>9555.34201954397</v>
      </c>
      <c r="I61" s="25">
        <f t="shared" si="2"/>
        <v>880047</v>
      </c>
      <c r="J61" s="22"/>
    </row>
    <row r="62" customHeight="1" spans="1:10">
      <c r="A62" s="22">
        <v>15</v>
      </c>
      <c r="B62" s="22" t="s">
        <v>57</v>
      </c>
      <c r="C62" s="22">
        <v>1508</v>
      </c>
      <c r="D62" s="28">
        <v>99</v>
      </c>
      <c r="E62" s="31">
        <v>8065</v>
      </c>
      <c r="F62" s="25">
        <f t="shared" si="0"/>
        <v>798435</v>
      </c>
      <c r="G62" s="28">
        <v>83.04</v>
      </c>
      <c r="H62" s="25">
        <f t="shared" si="1"/>
        <v>9615.06502890173</v>
      </c>
      <c r="I62" s="25">
        <f t="shared" si="2"/>
        <v>798435</v>
      </c>
      <c r="J62" s="22"/>
    </row>
    <row r="63" customHeight="1" spans="1:10">
      <c r="A63" s="22">
        <v>16</v>
      </c>
      <c r="B63" s="22" t="s">
        <v>57</v>
      </c>
      <c r="C63" s="22">
        <v>1601</v>
      </c>
      <c r="D63" s="28">
        <v>103.59</v>
      </c>
      <c r="E63" s="31">
        <v>8015</v>
      </c>
      <c r="F63" s="25">
        <f t="shared" si="0"/>
        <v>830273.85</v>
      </c>
      <c r="G63" s="28">
        <v>86.89</v>
      </c>
      <c r="H63" s="25">
        <f t="shared" si="1"/>
        <v>9555.45920128899</v>
      </c>
      <c r="I63" s="25">
        <f t="shared" si="2"/>
        <v>830273.85</v>
      </c>
      <c r="J63" s="22"/>
    </row>
    <row r="64" customHeight="1" spans="1:10">
      <c r="A64" s="22">
        <v>16</v>
      </c>
      <c r="B64" s="22" t="s">
        <v>57</v>
      </c>
      <c r="C64" s="22">
        <v>1602</v>
      </c>
      <c r="D64" s="28">
        <v>114.74</v>
      </c>
      <c r="E64" s="31">
        <v>8245</v>
      </c>
      <c r="F64" s="25">
        <f t="shared" si="0"/>
        <v>946031.3</v>
      </c>
      <c r="G64" s="28">
        <v>96.24</v>
      </c>
      <c r="H64" s="25">
        <f t="shared" si="1"/>
        <v>9829.91791354946</v>
      </c>
      <c r="I64" s="25">
        <f t="shared" si="2"/>
        <v>946031.3</v>
      </c>
      <c r="J64" s="22"/>
    </row>
    <row r="65" customHeight="1" spans="1:10">
      <c r="A65" s="22">
        <v>16</v>
      </c>
      <c r="B65" s="22" t="s">
        <v>57</v>
      </c>
      <c r="C65" s="22">
        <v>1603</v>
      </c>
      <c r="D65" s="28">
        <v>109.8</v>
      </c>
      <c r="E65" s="26">
        <v>8045</v>
      </c>
      <c r="F65" s="25">
        <f t="shared" si="0"/>
        <v>883341</v>
      </c>
      <c r="G65" s="28">
        <v>92.1</v>
      </c>
      <c r="H65" s="25">
        <f t="shared" si="1"/>
        <v>9591.10749185668</v>
      </c>
      <c r="I65" s="25">
        <f t="shared" si="2"/>
        <v>883341</v>
      </c>
      <c r="J65" s="22"/>
    </row>
    <row r="66" customHeight="1" spans="1:10">
      <c r="A66" s="22">
        <v>16</v>
      </c>
      <c r="B66" s="22" t="s">
        <v>57</v>
      </c>
      <c r="C66" s="22">
        <v>1608</v>
      </c>
      <c r="D66" s="28">
        <v>99</v>
      </c>
      <c r="E66" s="31">
        <v>8095</v>
      </c>
      <c r="F66" s="25">
        <f t="shared" si="0"/>
        <v>801405</v>
      </c>
      <c r="G66" s="28">
        <v>83.04</v>
      </c>
      <c r="H66" s="25">
        <f t="shared" si="1"/>
        <v>9650.83092485549</v>
      </c>
      <c r="I66" s="25">
        <f t="shared" si="2"/>
        <v>801405</v>
      </c>
      <c r="J66" s="22"/>
    </row>
    <row r="67" customHeight="1" spans="1:10">
      <c r="A67" s="22">
        <v>17</v>
      </c>
      <c r="B67" s="22" t="s">
        <v>57</v>
      </c>
      <c r="C67" s="22">
        <v>1701</v>
      </c>
      <c r="D67" s="28">
        <v>103.59</v>
      </c>
      <c r="E67" s="31">
        <v>8045</v>
      </c>
      <c r="F67" s="25">
        <f t="shared" si="0"/>
        <v>833381.55</v>
      </c>
      <c r="G67" s="28">
        <v>86.89</v>
      </c>
      <c r="H67" s="25">
        <f t="shared" si="1"/>
        <v>9591.22511221084</v>
      </c>
      <c r="I67" s="25">
        <f t="shared" si="2"/>
        <v>833381.55</v>
      </c>
      <c r="J67" s="22"/>
    </row>
    <row r="68" customHeight="1" spans="1:10">
      <c r="A68" s="22">
        <v>17</v>
      </c>
      <c r="B68" s="22" t="s">
        <v>57</v>
      </c>
      <c r="C68" s="22">
        <v>1702</v>
      </c>
      <c r="D68" s="28">
        <v>114.74</v>
      </c>
      <c r="E68" s="31">
        <v>8275</v>
      </c>
      <c r="F68" s="25">
        <f t="shared" ref="F68:F126" si="3">SUM(D68*E68)</f>
        <v>949473.5</v>
      </c>
      <c r="G68" s="28">
        <v>96.24</v>
      </c>
      <c r="H68" s="25">
        <f t="shared" ref="H68:H126" si="4">SUM(F68/G68)</f>
        <v>9865.68474646717</v>
      </c>
      <c r="I68" s="25">
        <f t="shared" ref="I68:I126" si="5">SUM(G68*H68)</f>
        <v>949473.5</v>
      </c>
      <c r="J68" s="22"/>
    </row>
    <row r="69" customHeight="1" spans="1:10">
      <c r="A69" s="22">
        <v>17</v>
      </c>
      <c r="B69" s="22" t="s">
        <v>57</v>
      </c>
      <c r="C69" s="22">
        <v>1703</v>
      </c>
      <c r="D69" s="28">
        <v>109.8</v>
      </c>
      <c r="E69" s="26">
        <v>8075</v>
      </c>
      <c r="F69" s="25">
        <f t="shared" si="3"/>
        <v>886635</v>
      </c>
      <c r="G69" s="28">
        <v>92.1</v>
      </c>
      <c r="H69" s="25">
        <f t="shared" si="4"/>
        <v>9626.87296416938</v>
      </c>
      <c r="I69" s="25">
        <f t="shared" si="5"/>
        <v>886635</v>
      </c>
      <c r="J69" s="22"/>
    </row>
    <row r="70" customHeight="1" spans="1:10">
      <c r="A70" s="22">
        <v>17</v>
      </c>
      <c r="B70" s="22" t="s">
        <v>57</v>
      </c>
      <c r="C70" s="22">
        <v>1708</v>
      </c>
      <c r="D70" s="28">
        <v>99</v>
      </c>
      <c r="E70" s="31">
        <v>8125</v>
      </c>
      <c r="F70" s="25">
        <f t="shared" si="3"/>
        <v>804375</v>
      </c>
      <c r="G70" s="28">
        <v>83.04</v>
      </c>
      <c r="H70" s="25">
        <f t="shared" si="4"/>
        <v>9686.59682080925</v>
      </c>
      <c r="I70" s="25">
        <f t="shared" si="5"/>
        <v>804375</v>
      </c>
      <c r="J70" s="22"/>
    </row>
    <row r="71" customHeight="1" spans="1:10">
      <c r="A71" s="22">
        <v>18</v>
      </c>
      <c r="B71" s="22" t="s">
        <v>57</v>
      </c>
      <c r="C71" s="22">
        <v>1801</v>
      </c>
      <c r="D71" s="28">
        <v>103.59</v>
      </c>
      <c r="E71" s="31">
        <v>8035</v>
      </c>
      <c r="F71" s="25">
        <f t="shared" si="3"/>
        <v>832345.65</v>
      </c>
      <c r="G71" s="28">
        <v>86.89</v>
      </c>
      <c r="H71" s="25">
        <f t="shared" si="4"/>
        <v>9579.30314190356</v>
      </c>
      <c r="I71" s="25">
        <f t="shared" si="5"/>
        <v>832345.65</v>
      </c>
      <c r="J71" s="22"/>
    </row>
    <row r="72" customHeight="1" spans="1:10">
      <c r="A72" s="22">
        <v>18</v>
      </c>
      <c r="B72" s="22" t="s">
        <v>57</v>
      </c>
      <c r="C72" s="22">
        <v>1802</v>
      </c>
      <c r="D72" s="28">
        <v>114.74</v>
      </c>
      <c r="E72" s="31">
        <v>8265</v>
      </c>
      <c r="F72" s="25">
        <f t="shared" si="3"/>
        <v>948326.1</v>
      </c>
      <c r="G72" s="28">
        <v>96.24</v>
      </c>
      <c r="H72" s="25">
        <f t="shared" si="4"/>
        <v>9853.76246882793</v>
      </c>
      <c r="I72" s="25">
        <f t="shared" si="5"/>
        <v>948326.1</v>
      </c>
      <c r="J72" s="22"/>
    </row>
    <row r="73" customHeight="1" spans="1:10">
      <c r="A73" s="22">
        <v>18</v>
      </c>
      <c r="B73" s="22" t="s">
        <v>57</v>
      </c>
      <c r="C73" s="22">
        <v>1803</v>
      </c>
      <c r="D73" s="28">
        <v>109.8</v>
      </c>
      <c r="E73" s="26">
        <v>8065</v>
      </c>
      <c r="F73" s="25">
        <f t="shared" si="3"/>
        <v>885537</v>
      </c>
      <c r="G73" s="28">
        <v>92.1</v>
      </c>
      <c r="H73" s="25">
        <f t="shared" si="4"/>
        <v>9614.95114006515</v>
      </c>
      <c r="I73" s="25">
        <f t="shared" si="5"/>
        <v>885537</v>
      </c>
      <c r="J73" s="22"/>
    </row>
    <row r="74" customHeight="1" spans="1:10">
      <c r="A74" s="22">
        <v>18</v>
      </c>
      <c r="B74" s="22" t="s">
        <v>57</v>
      </c>
      <c r="C74" s="22">
        <v>1808</v>
      </c>
      <c r="D74" s="28">
        <v>99</v>
      </c>
      <c r="E74" s="31">
        <v>8115</v>
      </c>
      <c r="F74" s="25">
        <f t="shared" si="3"/>
        <v>803385</v>
      </c>
      <c r="G74" s="28">
        <v>83.04</v>
      </c>
      <c r="H74" s="25">
        <f t="shared" si="4"/>
        <v>9674.67485549133</v>
      </c>
      <c r="I74" s="25">
        <f t="shared" si="5"/>
        <v>803385</v>
      </c>
      <c r="J74" s="22"/>
    </row>
    <row r="75" customHeight="1" spans="1:10">
      <c r="A75" s="22">
        <v>19</v>
      </c>
      <c r="B75" s="22" t="s">
        <v>57</v>
      </c>
      <c r="C75" s="22">
        <v>1901</v>
      </c>
      <c r="D75" s="28">
        <v>103.59</v>
      </c>
      <c r="E75" s="31">
        <v>8025</v>
      </c>
      <c r="F75" s="25">
        <f t="shared" si="3"/>
        <v>831309.75</v>
      </c>
      <c r="G75" s="28">
        <v>86.89</v>
      </c>
      <c r="H75" s="25">
        <f t="shared" si="4"/>
        <v>9567.38117159627</v>
      </c>
      <c r="I75" s="25">
        <f t="shared" si="5"/>
        <v>831309.75</v>
      </c>
      <c r="J75" s="22"/>
    </row>
    <row r="76" customHeight="1" spans="1:10">
      <c r="A76" s="22">
        <v>19</v>
      </c>
      <c r="B76" s="22" t="s">
        <v>57</v>
      </c>
      <c r="C76" s="22">
        <v>1902</v>
      </c>
      <c r="D76" s="28">
        <v>114.74</v>
      </c>
      <c r="E76" s="31">
        <v>8255</v>
      </c>
      <c r="F76" s="25">
        <f t="shared" si="3"/>
        <v>947178.7</v>
      </c>
      <c r="G76" s="28">
        <v>96.24</v>
      </c>
      <c r="H76" s="25">
        <f t="shared" si="4"/>
        <v>9841.8401911887</v>
      </c>
      <c r="I76" s="25">
        <f t="shared" si="5"/>
        <v>947178.7</v>
      </c>
      <c r="J76" s="22"/>
    </row>
    <row r="77" customHeight="1" spans="1:10">
      <c r="A77" s="29">
        <v>19</v>
      </c>
      <c r="B77" s="22" t="s">
        <v>57</v>
      </c>
      <c r="C77" s="22">
        <v>1903</v>
      </c>
      <c r="D77" s="28">
        <v>109.8</v>
      </c>
      <c r="E77" s="26">
        <v>8055</v>
      </c>
      <c r="F77" s="25">
        <f t="shared" si="3"/>
        <v>884439</v>
      </c>
      <c r="G77" s="28">
        <v>92.1</v>
      </c>
      <c r="H77" s="25">
        <f t="shared" si="4"/>
        <v>9603.02931596091</v>
      </c>
      <c r="I77" s="25">
        <f t="shared" si="5"/>
        <v>884439</v>
      </c>
      <c r="J77" s="29"/>
    </row>
    <row r="78" customHeight="1" spans="1:10">
      <c r="A78" s="29">
        <v>19</v>
      </c>
      <c r="B78" s="22" t="s">
        <v>57</v>
      </c>
      <c r="C78" s="29">
        <v>1908</v>
      </c>
      <c r="D78" s="28">
        <v>99</v>
      </c>
      <c r="E78" s="31">
        <v>8105</v>
      </c>
      <c r="F78" s="25">
        <f t="shared" si="3"/>
        <v>802395</v>
      </c>
      <c r="G78" s="28">
        <v>83.04</v>
      </c>
      <c r="H78" s="25">
        <f t="shared" si="4"/>
        <v>9662.75289017341</v>
      </c>
      <c r="I78" s="25">
        <f t="shared" si="5"/>
        <v>802395</v>
      </c>
      <c r="J78" s="29"/>
    </row>
    <row r="79" customHeight="1" spans="1:10">
      <c r="A79" s="29">
        <v>20</v>
      </c>
      <c r="B79" s="22" t="s">
        <v>57</v>
      </c>
      <c r="C79" s="29">
        <v>2001</v>
      </c>
      <c r="D79" s="28">
        <v>103.59</v>
      </c>
      <c r="E79" s="31">
        <v>8015</v>
      </c>
      <c r="F79" s="25">
        <f t="shared" si="3"/>
        <v>830273.85</v>
      </c>
      <c r="G79" s="28">
        <v>86.89</v>
      </c>
      <c r="H79" s="25">
        <f t="shared" si="4"/>
        <v>9555.45920128899</v>
      </c>
      <c r="I79" s="25">
        <f t="shared" si="5"/>
        <v>830273.85</v>
      </c>
      <c r="J79" s="29"/>
    </row>
    <row r="80" customHeight="1" spans="1:10">
      <c r="A80" s="29">
        <v>20</v>
      </c>
      <c r="B80" s="22" t="s">
        <v>57</v>
      </c>
      <c r="C80" s="29">
        <v>2002</v>
      </c>
      <c r="D80" s="28">
        <v>114.74</v>
      </c>
      <c r="E80" s="31">
        <v>8245</v>
      </c>
      <c r="F80" s="25">
        <f t="shared" si="3"/>
        <v>946031.3</v>
      </c>
      <c r="G80" s="28">
        <v>96.24</v>
      </c>
      <c r="H80" s="25">
        <f t="shared" si="4"/>
        <v>9829.91791354946</v>
      </c>
      <c r="I80" s="25">
        <f t="shared" si="5"/>
        <v>946031.3</v>
      </c>
      <c r="J80" s="29"/>
    </row>
    <row r="81" customHeight="1" spans="1:10">
      <c r="A81" s="29">
        <v>20</v>
      </c>
      <c r="B81" s="22" t="s">
        <v>57</v>
      </c>
      <c r="C81" s="29">
        <v>2003</v>
      </c>
      <c r="D81" s="28">
        <v>109.8</v>
      </c>
      <c r="E81" s="26">
        <v>8045</v>
      </c>
      <c r="F81" s="25">
        <f t="shared" si="3"/>
        <v>883341</v>
      </c>
      <c r="G81" s="28">
        <v>92.1</v>
      </c>
      <c r="H81" s="25">
        <f t="shared" si="4"/>
        <v>9591.10749185668</v>
      </c>
      <c r="I81" s="25">
        <f t="shared" si="5"/>
        <v>883341</v>
      </c>
      <c r="J81" s="29"/>
    </row>
    <row r="82" customHeight="1" spans="1:10">
      <c r="A82" s="29">
        <v>20</v>
      </c>
      <c r="B82" s="22" t="s">
        <v>57</v>
      </c>
      <c r="C82" s="29">
        <v>2008</v>
      </c>
      <c r="D82" s="28">
        <v>99</v>
      </c>
      <c r="E82" s="31">
        <v>8095</v>
      </c>
      <c r="F82" s="25">
        <f t="shared" si="3"/>
        <v>801405</v>
      </c>
      <c r="G82" s="28">
        <v>83.04</v>
      </c>
      <c r="H82" s="25">
        <f t="shared" si="4"/>
        <v>9650.83092485549</v>
      </c>
      <c r="I82" s="25">
        <f t="shared" si="5"/>
        <v>801405</v>
      </c>
      <c r="J82" s="29"/>
    </row>
    <row r="83" customHeight="1" spans="1:10">
      <c r="A83" s="29">
        <v>21</v>
      </c>
      <c r="B83" s="22" t="s">
        <v>57</v>
      </c>
      <c r="C83" s="29">
        <v>2101</v>
      </c>
      <c r="D83" s="28">
        <v>103.59</v>
      </c>
      <c r="E83" s="31">
        <v>8005</v>
      </c>
      <c r="F83" s="25">
        <f t="shared" si="3"/>
        <v>829237.95</v>
      </c>
      <c r="G83" s="28">
        <v>86.89</v>
      </c>
      <c r="H83" s="25">
        <f t="shared" si="4"/>
        <v>9543.5372309817</v>
      </c>
      <c r="I83" s="25">
        <f t="shared" si="5"/>
        <v>829237.95</v>
      </c>
      <c r="J83" s="29"/>
    </row>
    <row r="84" customHeight="1" spans="1:10">
      <c r="A84" s="29">
        <v>21</v>
      </c>
      <c r="B84" s="22" t="s">
        <v>57</v>
      </c>
      <c r="C84" s="29">
        <v>2102</v>
      </c>
      <c r="D84" s="28">
        <v>114.74</v>
      </c>
      <c r="E84" s="31">
        <v>8235</v>
      </c>
      <c r="F84" s="25">
        <f t="shared" si="3"/>
        <v>944883.9</v>
      </c>
      <c r="G84" s="28">
        <v>96.24</v>
      </c>
      <c r="H84" s="25">
        <f t="shared" si="4"/>
        <v>9817.99563591022</v>
      </c>
      <c r="I84" s="25">
        <f t="shared" si="5"/>
        <v>944883.9</v>
      </c>
      <c r="J84" s="29"/>
    </row>
    <row r="85" customHeight="1" spans="1:10">
      <c r="A85" s="29">
        <v>21</v>
      </c>
      <c r="B85" s="22" t="s">
        <v>57</v>
      </c>
      <c r="C85" s="29">
        <v>2103</v>
      </c>
      <c r="D85" s="28">
        <v>109.8</v>
      </c>
      <c r="E85" s="26">
        <v>8035</v>
      </c>
      <c r="F85" s="25">
        <f t="shared" si="3"/>
        <v>882243</v>
      </c>
      <c r="G85" s="28">
        <v>92.1</v>
      </c>
      <c r="H85" s="25">
        <f t="shared" si="4"/>
        <v>9579.18566775244</v>
      </c>
      <c r="I85" s="25">
        <f t="shared" si="5"/>
        <v>882243</v>
      </c>
      <c r="J85" s="29"/>
    </row>
    <row r="86" customHeight="1" spans="1:10">
      <c r="A86" s="29">
        <v>21</v>
      </c>
      <c r="B86" s="22" t="s">
        <v>57</v>
      </c>
      <c r="C86" s="29">
        <v>2108</v>
      </c>
      <c r="D86" s="28">
        <v>99</v>
      </c>
      <c r="E86" s="31">
        <v>8085</v>
      </c>
      <c r="F86" s="25">
        <f t="shared" si="3"/>
        <v>800415</v>
      </c>
      <c r="G86" s="28">
        <v>83.04</v>
      </c>
      <c r="H86" s="25">
        <f t="shared" si="4"/>
        <v>9638.90895953757</v>
      </c>
      <c r="I86" s="25">
        <f t="shared" si="5"/>
        <v>800415</v>
      </c>
      <c r="J86" s="29"/>
    </row>
    <row r="87" customHeight="1" spans="1:10">
      <c r="A87" s="29">
        <v>22</v>
      </c>
      <c r="B87" s="22" t="s">
        <v>57</v>
      </c>
      <c r="C87" s="29">
        <v>2201</v>
      </c>
      <c r="D87" s="28">
        <v>103.59</v>
      </c>
      <c r="E87" s="31">
        <v>7995</v>
      </c>
      <c r="F87" s="25">
        <f t="shared" si="3"/>
        <v>828202.05</v>
      </c>
      <c r="G87" s="28">
        <v>86.89</v>
      </c>
      <c r="H87" s="25">
        <f t="shared" si="4"/>
        <v>9531.61526067442</v>
      </c>
      <c r="I87" s="25">
        <f t="shared" si="5"/>
        <v>828202.05</v>
      </c>
      <c r="J87" s="29"/>
    </row>
    <row r="88" customHeight="1" spans="1:10">
      <c r="A88" s="29">
        <v>22</v>
      </c>
      <c r="B88" s="22" t="s">
        <v>57</v>
      </c>
      <c r="C88" s="29">
        <v>2202</v>
      </c>
      <c r="D88" s="28">
        <v>114.74</v>
      </c>
      <c r="E88" s="31">
        <v>8225</v>
      </c>
      <c r="F88" s="25">
        <f t="shared" si="3"/>
        <v>943736.5</v>
      </c>
      <c r="G88" s="28">
        <v>96.24</v>
      </c>
      <c r="H88" s="25">
        <f t="shared" si="4"/>
        <v>9806.07335827099</v>
      </c>
      <c r="I88" s="25">
        <f t="shared" si="5"/>
        <v>943736.5</v>
      </c>
      <c r="J88" s="29"/>
    </row>
    <row r="89" customHeight="1" spans="1:10">
      <c r="A89" s="29">
        <v>22</v>
      </c>
      <c r="B89" s="22" t="s">
        <v>57</v>
      </c>
      <c r="C89" s="29">
        <v>2203</v>
      </c>
      <c r="D89" s="28">
        <v>109.8</v>
      </c>
      <c r="E89" s="26">
        <v>8025</v>
      </c>
      <c r="F89" s="25">
        <f t="shared" si="3"/>
        <v>881145</v>
      </c>
      <c r="G89" s="28">
        <v>92.1</v>
      </c>
      <c r="H89" s="25">
        <f t="shared" si="4"/>
        <v>9567.26384364821</v>
      </c>
      <c r="I89" s="25">
        <f t="shared" si="5"/>
        <v>881145</v>
      </c>
      <c r="J89" s="29"/>
    </row>
    <row r="90" customHeight="1" spans="1:10">
      <c r="A90" s="29">
        <v>22</v>
      </c>
      <c r="B90" s="22" t="s">
        <v>57</v>
      </c>
      <c r="C90" s="29">
        <v>2208</v>
      </c>
      <c r="D90" s="28">
        <v>99</v>
      </c>
      <c r="E90" s="31">
        <v>8075</v>
      </c>
      <c r="F90" s="25">
        <f t="shared" si="3"/>
        <v>799425</v>
      </c>
      <c r="G90" s="28">
        <v>83.04</v>
      </c>
      <c r="H90" s="25">
        <f t="shared" si="4"/>
        <v>9626.98699421965</v>
      </c>
      <c r="I90" s="25">
        <f t="shared" si="5"/>
        <v>799425</v>
      </c>
      <c r="J90" s="29"/>
    </row>
    <row r="91" customHeight="1" spans="1:10">
      <c r="A91" s="29">
        <v>23</v>
      </c>
      <c r="B91" s="22" t="s">
        <v>57</v>
      </c>
      <c r="C91" s="29">
        <v>2301</v>
      </c>
      <c r="D91" s="28">
        <v>103.59</v>
      </c>
      <c r="E91" s="31">
        <v>7975</v>
      </c>
      <c r="F91" s="25">
        <f t="shared" si="3"/>
        <v>826130.25</v>
      </c>
      <c r="G91" s="28">
        <v>86.89</v>
      </c>
      <c r="H91" s="25">
        <f t="shared" si="4"/>
        <v>9507.77132005985</v>
      </c>
      <c r="I91" s="25">
        <f t="shared" si="5"/>
        <v>826130.25</v>
      </c>
      <c r="J91" s="29"/>
    </row>
    <row r="92" customHeight="1" spans="1:10">
      <c r="A92" s="29">
        <v>23</v>
      </c>
      <c r="B92" s="22" t="s">
        <v>57</v>
      </c>
      <c r="C92" s="29">
        <v>2302</v>
      </c>
      <c r="D92" s="28">
        <v>114.74</v>
      </c>
      <c r="E92" s="31">
        <v>8205</v>
      </c>
      <c r="F92" s="25">
        <f t="shared" si="3"/>
        <v>941441.7</v>
      </c>
      <c r="G92" s="28">
        <v>96.24</v>
      </c>
      <c r="H92" s="25">
        <f t="shared" si="4"/>
        <v>9782.22880299252</v>
      </c>
      <c r="I92" s="25">
        <f t="shared" si="5"/>
        <v>941441.7</v>
      </c>
      <c r="J92" s="29"/>
    </row>
    <row r="93" customHeight="1" spans="1:10">
      <c r="A93" s="29">
        <v>23</v>
      </c>
      <c r="B93" s="22" t="s">
        <v>57</v>
      </c>
      <c r="C93" s="29">
        <v>2303</v>
      </c>
      <c r="D93" s="28">
        <v>109.8</v>
      </c>
      <c r="E93" s="26">
        <v>8005</v>
      </c>
      <c r="F93" s="25">
        <f t="shared" si="3"/>
        <v>878949</v>
      </c>
      <c r="G93" s="28">
        <v>92.1</v>
      </c>
      <c r="H93" s="25">
        <f t="shared" si="4"/>
        <v>9543.42019543974</v>
      </c>
      <c r="I93" s="25">
        <f t="shared" si="5"/>
        <v>878949</v>
      </c>
      <c r="J93" s="29"/>
    </row>
    <row r="94" customHeight="1" spans="1:10">
      <c r="A94" s="29">
        <v>23</v>
      </c>
      <c r="B94" s="22" t="s">
        <v>57</v>
      </c>
      <c r="C94" s="29">
        <v>2308</v>
      </c>
      <c r="D94" s="28">
        <v>99</v>
      </c>
      <c r="E94" s="31">
        <v>8055</v>
      </c>
      <c r="F94" s="25">
        <f t="shared" si="3"/>
        <v>797445</v>
      </c>
      <c r="G94" s="28">
        <v>83.04</v>
      </c>
      <c r="H94" s="25">
        <f t="shared" si="4"/>
        <v>9603.14306358382</v>
      </c>
      <c r="I94" s="25">
        <f t="shared" si="5"/>
        <v>797445</v>
      </c>
      <c r="J94" s="29"/>
    </row>
    <row r="95" customHeight="1" spans="1:10">
      <c r="A95" s="29">
        <v>24</v>
      </c>
      <c r="B95" s="22" t="s">
        <v>57</v>
      </c>
      <c r="C95" s="29">
        <v>2401</v>
      </c>
      <c r="D95" s="28">
        <v>103.59</v>
      </c>
      <c r="E95" s="31">
        <v>7955</v>
      </c>
      <c r="F95" s="25">
        <f t="shared" si="3"/>
        <v>824058.45</v>
      </c>
      <c r="G95" s="28">
        <v>86.89</v>
      </c>
      <c r="H95" s="25">
        <f t="shared" si="4"/>
        <v>9483.92737944528</v>
      </c>
      <c r="I95" s="25">
        <f t="shared" si="5"/>
        <v>824058.45</v>
      </c>
      <c r="J95" s="29"/>
    </row>
    <row r="96" customHeight="1" spans="1:10">
      <c r="A96" s="29">
        <v>24</v>
      </c>
      <c r="B96" s="22" t="s">
        <v>57</v>
      </c>
      <c r="C96" s="29">
        <v>2402</v>
      </c>
      <c r="D96" s="28">
        <v>114.74</v>
      </c>
      <c r="E96" s="31">
        <v>8185</v>
      </c>
      <c r="F96" s="25">
        <f t="shared" si="3"/>
        <v>939146.9</v>
      </c>
      <c r="G96" s="28">
        <v>96.24</v>
      </c>
      <c r="H96" s="25">
        <f t="shared" si="4"/>
        <v>9758.38424771405</v>
      </c>
      <c r="I96" s="25">
        <f t="shared" si="5"/>
        <v>939146.9</v>
      </c>
      <c r="J96" s="29"/>
    </row>
    <row r="97" customHeight="1" spans="1:10">
      <c r="A97" s="29">
        <v>24</v>
      </c>
      <c r="B97" s="22" t="s">
        <v>57</v>
      </c>
      <c r="C97" s="29">
        <v>2403</v>
      </c>
      <c r="D97" s="28">
        <v>109.8</v>
      </c>
      <c r="E97" s="26">
        <v>7985</v>
      </c>
      <c r="F97" s="25">
        <f t="shared" si="3"/>
        <v>876753</v>
      </c>
      <c r="G97" s="28">
        <v>92.1</v>
      </c>
      <c r="H97" s="25">
        <f t="shared" si="4"/>
        <v>9519.57654723127</v>
      </c>
      <c r="I97" s="25">
        <f t="shared" si="5"/>
        <v>876753</v>
      </c>
      <c r="J97" s="29"/>
    </row>
    <row r="98" customHeight="1" spans="1:10">
      <c r="A98" s="29">
        <v>24</v>
      </c>
      <c r="B98" s="22" t="s">
        <v>57</v>
      </c>
      <c r="C98" s="29">
        <v>2408</v>
      </c>
      <c r="D98" s="28">
        <v>99</v>
      </c>
      <c r="E98" s="31">
        <v>8035</v>
      </c>
      <c r="F98" s="25">
        <f t="shared" si="3"/>
        <v>795465</v>
      </c>
      <c r="G98" s="28">
        <v>83.04</v>
      </c>
      <c r="H98" s="25">
        <f t="shared" si="4"/>
        <v>9579.29913294798</v>
      </c>
      <c r="I98" s="25">
        <f t="shared" si="5"/>
        <v>795465</v>
      </c>
      <c r="J98" s="29"/>
    </row>
    <row r="99" customHeight="1" spans="1:10">
      <c r="A99" s="29">
        <v>25</v>
      </c>
      <c r="B99" s="22" t="s">
        <v>57</v>
      </c>
      <c r="C99" s="29">
        <v>2501</v>
      </c>
      <c r="D99" s="28">
        <v>103.59</v>
      </c>
      <c r="E99" s="31">
        <v>7935</v>
      </c>
      <c r="F99" s="25">
        <f t="shared" si="3"/>
        <v>821986.65</v>
      </c>
      <c r="G99" s="28">
        <v>86.89</v>
      </c>
      <c r="H99" s="25">
        <f t="shared" si="4"/>
        <v>9460.0834388307</v>
      </c>
      <c r="I99" s="25">
        <f t="shared" si="5"/>
        <v>821986.65</v>
      </c>
      <c r="J99" s="29"/>
    </row>
    <row r="100" customHeight="1" spans="1:10">
      <c r="A100" s="29">
        <v>25</v>
      </c>
      <c r="B100" s="22" t="s">
        <v>57</v>
      </c>
      <c r="C100" s="29">
        <v>2502</v>
      </c>
      <c r="D100" s="28">
        <v>114.74</v>
      </c>
      <c r="E100" s="31">
        <v>8165</v>
      </c>
      <c r="F100" s="25">
        <f t="shared" si="3"/>
        <v>936852.1</v>
      </c>
      <c r="G100" s="28">
        <v>96.24</v>
      </c>
      <c r="H100" s="25">
        <f t="shared" si="4"/>
        <v>9734.53969243558</v>
      </c>
      <c r="I100" s="25">
        <f t="shared" si="5"/>
        <v>936852.1</v>
      </c>
      <c r="J100" s="29"/>
    </row>
    <row r="101" customHeight="1" spans="1:10">
      <c r="A101" s="29">
        <v>25</v>
      </c>
      <c r="B101" s="22" t="s">
        <v>57</v>
      </c>
      <c r="C101" s="29">
        <v>2503</v>
      </c>
      <c r="D101" s="28">
        <v>109.8</v>
      </c>
      <c r="E101" s="26">
        <v>7965</v>
      </c>
      <c r="F101" s="25">
        <f t="shared" si="3"/>
        <v>874557</v>
      </c>
      <c r="G101" s="28">
        <v>92.1</v>
      </c>
      <c r="H101" s="25">
        <f t="shared" si="4"/>
        <v>9495.7328990228</v>
      </c>
      <c r="I101" s="25">
        <f t="shared" si="5"/>
        <v>874557</v>
      </c>
      <c r="J101" s="29"/>
    </row>
    <row r="102" customHeight="1" spans="1:10">
      <c r="A102" s="29">
        <v>25</v>
      </c>
      <c r="B102" s="22" t="s">
        <v>57</v>
      </c>
      <c r="C102" s="29">
        <v>2508</v>
      </c>
      <c r="D102" s="28">
        <v>99</v>
      </c>
      <c r="E102" s="31">
        <v>8015</v>
      </c>
      <c r="F102" s="25">
        <f t="shared" si="3"/>
        <v>793485</v>
      </c>
      <c r="G102" s="28">
        <v>83.04</v>
      </c>
      <c r="H102" s="25">
        <f t="shared" si="4"/>
        <v>9555.45520231214</v>
      </c>
      <c r="I102" s="25">
        <f t="shared" si="5"/>
        <v>793485</v>
      </c>
      <c r="J102" s="29"/>
    </row>
    <row r="103" customHeight="1" spans="1:10">
      <c r="A103" s="29">
        <v>26</v>
      </c>
      <c r="B103" s="22" t="s">
        <v>57</v>
      </c>
      <c r="C103" s="29">
        <v>2601</v>
      </c>
      <c r="D103" s="28">
        <v>103.59</v>
      </c>
      <c r="E103" s="31">
        <v>7915</v>
      </c>
      <c r="F103" s="25">
        <f t="shared" si="3"/>
        <v>819914.85</v>
      </c>
      <c r="G103" s="28">
        <v>86.89</v>
      </c>
      <c r="H103" s="25">
        <f t="shared" si="4"/>
        <v>9436.23949821613</v>
      </c>
      <c r="I103" s="25">
        <f t="shared" si="5"/>
        <v>819914.85</v>
      </c>
      <c r="J103" s="29"/>
    </row>
    <row r="104" customHeight="1" spans="1:10">
      <c r="A104" s="29">
        <v>26</v>
      </c>
      <c r="B104" s="22" t="s">
        <v>57</v>
      </c>
      <c r="C104" s="29">
        <v>2602</v>
      </c>
      <c r="D104" s="28">
        <v>114.74</v>
      </c>
      <c r="E104" s="31">
        <v>8145</v>
      </c>
      <c r="F104" s="25">
        <f t="shared" si="3"/>
        <v>934557.3</v>
      </c>
      <c r="G104" s="28">
        <v>96.24</v>
      </c>
      <c r="H104" s="25">
        <f t="shared" si="4"/>
        <v>9710.69513715711</v>
      </c>
      <c r="I104" s="25">
        <f t="shared" si="5"/>
        <v>934557.3</v>
      </c>
      <c r="J104" s="29"/>
    </row>
    <row r="105" customHeight="1" spans="1:10">
      <c r="A105" s="29">
        <v>26</v>
      </c>
      <c r="B105" s="22" t="s">
        <v>57</v>
      </c>
      <c r="C105" s="29">
        <v>2603</v>
      </c>
      <c r="D105" s="28">
        <v>109.8</v>
      </c>
      <c r="E105" s="26">
        <v>7945</v>
      </c>
      <c r="F105" s="25">
        <f t="shared" si="3"/>
        <v>872361</v>
      </c>
      <c r="G105" s="28">
        <v>92.1</v>
      </c>
      <c r="H105" s="25">
        <f t="shared" si="4"/>
        <v>9471.88925081433</v>
      </c>
      <c r="I105" s="25">
        <f t="shared" si="5"/>
        <v>872361</v>
      </c>
      <c r="J105" s="29"/>
    </row>
    <row r="106" customHeight="1" spans="1:10">
      <c r="A106" s="29">
        <v>26</v>
      </c>
      <c r="B106" s="22" t="s">
        <v>57</v>
      </c>
      <c r="C106" s="29">
        <v>2608</v>
      </c>
      <c r="D106" s="28">
        <v>99</v>
      </c>
      <c r="E106" s="31">
        <v>7995</v>
      </c>
      <c r="F106" s="25">
        <f t="shared" si="3"/>
        <v>791505</v>
      </c>
      <c r="G106" s="28">
        <v>83.04</v>
      </c>
      <c r="H106" s="25">
        <f t="shared" si="4"/>
        <v>9531.6112716763</v>
      </c>
      <c r="I106" s="25">
        <f t="shared" si="5"/>
        <v>791505</v>
      </c>
      <c r="J106" s="29"/>
    </row>
    <row r="107" customHeight="1" spans="1:10">
      <c r="A107" s="29">
        <v>27</v>
      </c>
      <c r="B107" s="22" t="s">
        <v>57</v>
      </c>
      <c r="C107" s="29">
        <v>2701</v>
      </c>
      <c r="D107" s="28">
        <v>103.59</v>
      </c>
      <c r="E107" s="31">
        <v>7895</v>
      </c>
      <c r="F107" s="25">
        <f t="shared" si="3"/>
        <v>817843.05</v>
      </c>
      <c r="G107" s="28">
        <v>86.89</v>
      </c>
      <c r="H107" s="25">
        <f t="shared" si="4"/>
        <v>9412.39555760157</v>
      </c>
      <c r="I107" s="25">
        <f t="shared" si="5"/>
        <v>817843.05</v>
      </c>
      <c r="J107" s="29"/>
    </row>
    <row r="108" customHeight="1" spans="1:10">
      <c r="A108" s="29">
        <v>27</v>
      </c>
      <c r="B108" s="22" t="s">
        <v>57</v>
      </c>
      <c r="C108" s="29">
        <v>2702</v>
      </c>
      <c r="D108" s="28">
        <v>114.74</v>
      </c>
      <c r="E108" s="31">
        <v>8125</v>
      </c>
      <c r="F108" s="25">
        <f t="shared" si="3"/>
        <v>932262.5</v>
      </c>
      <c r="G108" s="28">
        <v>96.24</v>
      </c>
      <c r="H108" s="25">
        <f t="shared" si="4"/>
        <v>9686.85058187864</v>
      </c>
      <c r="I108" s="25">
        <f t="shared" si="5"/>
        <v>932262.5</v>
      </c>
      <c r="J108" s="29"/>
    </row>
    <row r="109" customHeight="1" spans="1:10">
      <c r="A109" s="29">
        <v>27</v>
      </c>
      <c r="B109" s="22" t="s">
        <v>57</v>
      </c>
      <c r="C109" s="29">
        <v>2703</v>
      </c>
      <c r="D109" s="28">
        <v>109.8</v>
      </c>
      <c r="E109" s="31">
        <v>7925</v>
      </c>
      <c r="F109" s="25">
        <f t="shared" si="3"/>
        <v>870165</v>
      </c>
      <c r="G109" s="28">
        <v>92.1</v>
      </c>
      <c r="H109" s="25">
        <f t="shared" si="4"/>
        <v>9448.04560260586</v>
      </c>
      <c r="I109" s="25">
        <f t="shared" si="5"/>
        <v>870165</v>
      </c>
      <c r="J109" s="29"/>
    </row>
    <row r="110" customHeight="1" spans="1:10">
      <c r="A110" s="29">
        <v>27</v>
      </c>
      <c r="B110" s="22" t="s">
        <v>57</v>
      </c>
      <c r="C110" s="29">
        <v>2708</v>
      </c>
      <c r="D110" s="28">
        <v>99</v>
      </c>
      <c r="E110" s="31">
        <v>7975</v>
      </c>
      <c r="F110" s="25">
        <f t="shared" si="3"/>
        <v>789525</v>
      </c>
      <c r="G110" s="28">
        <v>83.04</v>
      </c>
      <c r="H110" s="25">
        <f t="shared" si="4"/>
        <v>9507.76734104046</v>
      </c>
      <c r="I110" s="25">
        <f t="shared" si="5"/>
        <v>789525</v>
      </c>
      <c r="J110" s="29"/>
    </row>
    <row r="111" customHeight="1" spans="1:10">
      <c r="A111" s="29">
        <v>28</v>
      </c>
      <c r="B111" s="22" t="s">
        <v>57</v>
      </c>
      <c r="C111" s="29">
        <v>2801</v>
      </c>
      <c r="D111" s="28">
        <v>103.59</v>
      </c>
      <c r="E111" s="31">
        <v>7865</v>
      </c>
      <c r="F111" s="25">
        <f t="shared" si="3"/>
        <v>814735.35</v>
      </c>
      <c r="G111" s="28">
        <v>86.89</v>
      </c>
      <c r="H111" s="25">
        <f t="shared" si="4"/>
        <v>9376.62964667971</v>
      </c>
      <c r="I111" s="25">
        <f t="shared" si="5"/>
        <v>814735.35</v>
      </c>
      <c r="J111" s="29"/>
    </row>
    <row r="112" customHeight="1" spans="1:10">
      <c r="A112" s="29">
        <v>28</v>
      </c>
      <c r="B112" s="22" t="s">
        <v>57</v>
      </c>
      <c r="C112" s="29">
        <v>2802</v>
      </c>
      <c r="D112" s="28">
        <v>114.74</v>
      </c>
      <c r="E112" s="31">
        <v>8095</v>
      </c>
      <c r="F112" s="25">
        <f t="shared" si="3"/>
        <v>928820.3</v>
      </c>
      <c r="G112" s="28">
        <v>96.24</v>
      </c>
      <c r="H112" s="25">
        <f t="shared" si="4"/>
        <v>9651.08374896093</v>
      </c>
      <c r="I112" s="25">
        <f t="shared" si="5"/>
        <v>928820.3</v>
      </c>
      <c r="J112" s="29"/>
    </row>
    <row r="113" customHeight="1" spans="1:10">
      <c r="A113" s="29">
        <v>28</v>
      </c>
      <c r="B113" s="22" t="s">
        <v>57</v>
      </c>
      <c r="C113" s="29">
        <v>2803</v>
      </c>
      <c r="D113" s="28">
        <v>109.8</v>
      </c>
      <c r="E113" s="26">
        <v>7895</v>
      </c>
      <c r="F113" s="25">
        <f t="shared" si="3"/>
        <v>866871</v>
      </c>
      <c r="G113" s="28">
        <v>92.1</v>
      </c>
      <c r="H113" s="25">
        <f t="shared" si="4"/>
        <v>9412.28013029316</v>
      </c>
      <c r="I113" s="25">
        <f t="shared" si="5"/>
        <v>866871</v>
      </c>
      <c r="J113" s="29"/>
    </row>
    <row r="114" customHeight="1" spans="1:10">
      <c r="A114" s="29">
        <v>28</v>
      </c>
      <c r="B114" s="22" t="s">
        <v>57</v>
      </c>
      <c r="C114" s="29">
        <v>2808</v>
      </c>
      <c r="D114" s="28">
        <v>99</v>
      </c>
      <c r="E114" s="31">
        <v>7945</v>
      </c>
      <c r="F114" s="25">
        <f t="shared" si="3"/>
        <v>786555</v>
      </c>
      <c r="G114" s="28">
        <v>83.04</v>
      </c>
      <c r="H114" s="25">
        <f t="shared" si="4"/>
        <v>9472.0014450867</v>
      </c>
      <c r="I114" s="25">
        <f t="shared" si="5"/>
        <v>786555</v>
      </c>
      <c r="J114" s="29"/>
    </row>
    <row r="115" customHeight="1" spans="1:10">
      <c r="A115" s="29">
        <v>29</v>
      </c>
      <c r="B115" s="22" t="s">
        <v>57</v>
      </c>
      <c r="C115" s="29">
        <v>2901</v>
      </c>
      <c r="D115" s="28">
        <v>103.59</v>
      </c>
      <c r="E115" s="31">
        <v>7835</v>
      </c>
      <c r="F115" s="25">
        <f t="shared" si="3"/>
        <v>811627.65</v>
      </c>
      <c r="G115" s="28">
        <v>86.89</v>
      </c>
      <c r="H115" s="25">
        <f t="shared" si="4"/>
        <v>9340.86373575786</v>
      </c>
      <c r="I115" s="25">
        <f t="shared" si="5"/>
        <v>811627.65</v>
      </c>
      <c r="J115" s="29"/>
    </row>
    <row r="116" customHeight="1" spans="1:10">
      <c r="A116" s="29">
        <v>29</v>
      </c>
      <c r="B116" s="22" t="s">
        <v>57</v>
      </c>
      <c r="C116" s="29">
        <v>2902</v>
      </c>
      <c r="D116" s="28">
        <v>114.74</v>
      </c>
      <c r="E116" s="31">
        <v>8065</v>
      </c>
      <c r="F116" s="25">
        <f t="shared" si="3"/>
        <v>925378.1</v>
      </c>
      <c r="G116" s="28">
        <v>96.24</v>
      </c>
      <c r="H116" s="25">
        <f t="shared" si="4"/>
        <v>9615.31691604323</v>
      </c>
      <c r="I116" s="25">
        <f t="shared" si="5"/>
        <v>925378.1</v>
      </c>
      <c r="J116" s="29"/>
    </row>
    <row r="117" customHeight="1" spans="1:10">
      <c r="A117" s="29">
        <v>29</v>
      </c>
      <c r="B117" s="22" t="s">
        <v>57</v>
      </c>
      <c r="C117" s="29">
        <v>2903</v>
      </c>
      <c r="D117" s="28">
        <v>109.8</v>
      </c>
      <c r="E117" s="26">
        <v>7865</v>
      </c>
      <c r="F117" s="25">
        <f t="shared" si="3"/>
        <v>863577</v>
      </c>
      <c r="G117" s="28">
        <v>92.1</v>
      </c>
      <c r="H117" s="25">
        <f t="shared" si="4"/>
        <v>9376.51465798046</v>
      </c>
      <c r="I117" s="25">
        <f t="shared" si="5"/>
        <v>863577</v>
      </c>
      <c r="J117" s="29"/>
    </row>
    <row r="118" customHeight="1" spans="1:10">
      <c r="A118" s="29">
        <v>29</v>
      </c>
      <c r="B118" s="22" t="s">
        <v>57</v>
      </c>
      <c r="C118" s="29">
        <v>2908</v>
      </c>
      <c r="D118" s="28">
        <v>99</v>
      </c>
      <c r="E118" s="31">
        <v>7915</v>
      </c>
      <c r="F118" s="25">
        <f t="shared" si="3"/>
        <v>783585</v>
      </c>
      <c r="G118" s="28">
        <v>83.04</v>
      </c>
      <c r="H118" s="25">
        <f t="shared" si="4"/>
        <v>9436.23554913295</v>
      </c>
      <c r="I118" s="25">
        <f t="shared" si="5"/>
        <v>783585</v>
      </c>
      <c r="J118" s="29"/>
    </row>
    <row r="119" customHeight="1" spans="1:10">
      <c r="A119" s="29">
        <v>30</v>
      </c>
      <c r="B119" s="22" t="s">
        <v>57</v>
      </c>
      <c r="C119" s="29">
        <v>3001</v>
      </c>
      <c r="D119" s="28">
        <v>103.59</v>
      </c>
      <c r="E119" s="31">
        <v>7805</v>
      </c>
      <c r="F119" s="25">
        <f t="shared" si="3"/>
        <v>808519.95</v>
      </c>
      <c r="G119" s="28">
        <v>86.89</v>
      </c>
      <c r="H119" s="25">
        <f t="shared" si="4"/>
        <v>9305.097824836</v>
      </c>
      <c r="I119" s="25">
        <f t="shared" si="5"/>
        <v>808519.95</v>
      </c>
      <c r="J119" s="29"/>
    </row>
    <row r="120" customHeight="1" spans="1:10">
      <c r="A120" s="29">
        <v>30</v>
      </c>
      <c r="B120" s="22" t="s">
        <v>57</v>
      </c>
      <c r="C120" s="29">
        <v>3002</v>
      </c>
      <c r="D120" s="28">
        <v>114.74</v>
      </c>
      <c r="E120" s="31">
        <v>8035</v>
      </c>
      <c r="F120" s="25">
        <f t="shared" si="3"/>
        <v>921935.9</v>
      </c>
      <c r="G120" s="28">
        <v>96.24</v>
      </c>
      <c r="H120" s="25">
        <f t="shared" si="4"/>
        <v>9579.55008312552</v>
      </c>
      <c r="I120" s="25">
        <f t="shared" si="5"/>
        <v>921935.9</v>
      </c>
      <c r="J120" s="29"/>
    </row>
    <row r="121" customHeight="1" spans="1:10">
      <c r="A121" s="29">
        <v>30</v>
      </c>
      <c r="B121" s="22" t="s">
        <v>57</v>
      </c>
      <c r="C121" s="29">
        <v>3003</v>
      </c>
      <c r="D121" s="28">
        <v>109.8</v>
      </c>
      <c r="E121" s="26">
        <v>7835</v>
      </c>
      <c r="F121" s="25">
        <f t="shared" si="3"/>
        <v>860283</v>
      </c>
      <c r="G121" s="28">
        <v>92.1</v>
      </c>
      <c r="H121" s="25">
        <f t="shared" si="4"/>
        <v>9340.74918566775</v>
      </c>
      <c r="I121" s="25">
        <f t="shared" si="5"/>
        <v>860283</v>
      </c>
      <c r="J121" s="29"/>
    </row>
    <row r="122" customHeight="1" spans="1:10">
      <c r="A122" s="29">
        <v>30</v>
      </c>
      <c r="B122" s="22" t="s">
        <v>57</v>
      </c>
      <c r="C122" s="29">
        <v>3008</v>
      </c>
      <c r="D122" s="28">
        <v>99</v>
      </c>
      <c r="E122" s="31">
        <v>7885</v>
      </c>
      <c r="F122" s="25">
        <f t="shared" si="3"/>
        <v>780615</v>
      </c>
      <c r="G122" s="28">
        <v>83.04</v>
      </c>
      <c r="H122" s="25">
        <f t="shared" si="4"/>
        <v>9400.46965317919</v>
      </c>
      <c r="I122" s="25">
        <f t="shared" si="5"/>
        <v>780615</v>
      </c>
      <c r="J122" s="29"/>
    </row>
    <row r="123" customHeight="1" spans="1:10">
      <c r="A123" s="29">
        <v>31</v>
      </c>
      <c r="B123" s="22" t="s">
        <v>57</v>
      </c>
      <c r="C123" s="29">
        <v>3101</v>
      </c>
      <c r="D123" s="28">
        <v>103.59</v>
      </c>
      <c r="E123" s="31">
        <v>7775</v>
      </c>
      <c r="F123" s="25">
        <f t="shared" si="3"/>
        <v>805412.25</v>
      </c>
      <c r="G123" s="28">
        <v>86.89</v>
      </c>
      <c r="H123" s="25">
        <f t="shared" si="4"/>
        <v>9269.33191391414</v>
      </c>
      <c r="I123" s="25">
        <f t="shared" si="5"/>
        <v>805412.25</v>
      </c>
      <c r="J123" s="29"/>
    </row>
    <row r="124" customHeight="1" spans="1:10">
      <c r="A124" s="29">
        <v>31</v>
      </c>
      <c r="B124" s="22" t="s">
        <v>57</v>
      </c>
      <c r="C124" s="29">
        <v>3102</v>
      </c>
      <c r="D124" s="28">
        <v>114.74</v>
      </c>
      <c r="E124" s="31">
        <v>8005</v>
      </c>
      <c r="F124" s="25">
        <f t="shared" si="3"/>
        <v>918493.7</v>
      </c>
      <c r="G124" s="28">
        <v>96.24</v>
      </c>
      <c r="H124" s="25">
        <f t="shared" si="4"/>
        <v>9543.78325020781</v>
      </c>
      <c r="I124" s="25">
        <f t="shared" si="5"/>
        <v>918493.7</v>
      </c>
      <c r="J124" s="29"/>
    </row>
    <row r="125" customHeight="1" spans="1:10">
      <c r="A125" s="29">
        <v>31</v>
      </c>
      <c r="B125" s="22" t="s">
        <v>57</v>
      </c>
      <c r="C125" s="29">
        <v>3103</v>
      </c>
      <c r="D125" s="28">
        <v>109.8</v>
      </c>
      <c r="E125" s="26">
        <v>7805</v>
      </c>
      <c r="F125" s="25">
        <f t="shared" si="3"/>
        <v>856989</v>
      </c>
      <c r="G125" s="28">
        <v>92.1</v>
      </c>
      <c r="H125" s="25">
        <f t="shared" si="4"/>
        <v>9304.98371335505</v>
      </c>
      <c r="I125" s="25">
        <f t="shared" si="5"/>
        <v>856989</v>
      </c>
      <c r="J125" s="29"/>
    </row>
    <row r="126" customHeight="1" spans="1:10">
      <c r="A126" s="29">
        <v>31</v>
      </c>
      <c r="B126" s="22" t="s">
        <v>57</v>
      </c>
      <c r="C126" s="29">
        <v>3108</v>
      </c>
      <c r="D126" s="28">
        <v>99</v>
      </c>
      <c r="E126" s="31">
        <v>7855</v>
      </c>
      <c r="F126" s="25">
        <f t="shared" si="3"/>
        <v>777645</v>
      </c>
      <c r="G126" s="28">
        <v>83.04</v>
      </c>
      <c r="H126" s="25">
        <f t="shared" si="4"/>
        <v>9364.70375722543</v>
      </c>
      <c r="I126" s="25">
        <f t="shared" si="5"/>
        <v>777645</v>
      </c>
      <c r="J126" s="29"/>
    </row>
    <row r="127" customHeight="1" spans="1:10">
      <c r="A127" s="29">
        <v>32</v>
      </c>
      <c r="B127" s="22" t="s">
        <v>57</v>
      </c>
      <c r="C127" s="30">
        <v>3201</v>
      </c>
      <c r="D127" s="28">
        <v>94.35</v>
      </c>
      <c r="E127" s="31">
        <v>7485</v>
      </c>
      <c r="F127" s="32">
        <f>(D127+D128)*E127</f>
        <v>1075594.5</v>
      </c>
      <c r="G127" s="28">
        <v>79.14</v>
      </c>
      <c r="H127" s="32">
        <f>F127/(G127+G128)</f>
        <v>8923.87372438397</v>
      </c>
      <c r="I127" s="32">
        <f>(G127+G128)*H127</f>
        <v>1075594.5</v>
      </c>
      <c r="J127" s="30" t="s">
        <v>13</v>
      </c>
    </row>
    <row r="128" customHeight="1" spans="1:10">
      <c r="A128" s="29">
        <v>33</v>
      </c>
      <c r="B128" s="22" t="s">
        <v>57</v>
      </c>
      <c r="C128" s="33"/>
      <c r="D128" s="23">
        <v>49.35</v>
      </c>
      <c r="E128" s="31"/>
      <c r="F128" s="34"/>
      <c r="G128" s="23">
        <v>41.39</v>
      </c>
      <c r="H128" s="34"/>
      <c r="I128" s="34"/>
      <c r="J128" s="33"/>
    </row>
    <row r="129" customHeight="1" spans="1:10">
      <c r="A129" s="29">
        <v>32</v>
      </c>
      <c r="B129" s="22" t="s">
        <v>57</v>
      </c>
      <c r="C129" s="30">
        <v>3202</v>
      </c>
      <c r="D129" s="28">
        <v>106.61</v>
      </c>
      <c r="E129" s="31">
        <v>7600</v>
      </c>
      <c r="F129" s="32">
        <f>(D129+D130)*E129</f>
        <v>1233176</v>
      </c>
      <c r="G129" s="28">
        <v>89.42</v>
      </c>
      <c r="H129" s="32">
        <f t="shared" ref="H129" si="6">F129/(G129+G130)</f>
        <v>9060.8082292432</v>
      </c>
      <c r="I129" s="32">
        <f t="shared" ref="I129" si="7">(G129+G130)*H129</f>
        <v>1233176</v>
      </c>
      <c r="J129" s="30" t="s">
        <v>13</v>
      </c>
    </row>
    <row r="130" customHeight="1" spans="1:10">
      <c r="A130" s="29">
        <v>33</v>
      </c>
      <c r="B130" s="22" t="s">
        <v>57</v>
      </c>
      <c r="C130" s="33"/>
      <c r="D130" s="23">
        <v>55.65</v>
      </c>
      <c r="E130" s="31"/>
      <c r="F130" s="34"/>
      <c r="G130" s="23">
        <v>46.68</v>
      </c>
      <c r="H130" s="34"/>
      <c r="I130" s="34"/>
      <c r="J130" s="33"/>
    </row>
    <row r="131" customHeight="1" spans="1:10">
      <c r="A131" s="29">
        <v>32</v>
      </c>
      <c r="B131" s="22" t="s">
        <v>57</v>
      </c>
      <c r="C131" s="30">
        <v>3203</v>
      </c>
      <c r="D131" s="28">
        <v>102.27</v>
      </c>
      <c r="E131" s="31">
        <v>7485</v>
      </c>
      <c r="F131" s="32">
        <f>(D131+D132)*E131</f>
        <v>1169456.4</v>
      </c>
      <c r="G131" s="28">
        <v>85.78</v>
      </c>
      <c r="H131" s="32">
        <f t="shared" ref="H131" si="8">F131/(G131+G132)</f>
        <v>8923.74208317436</v>
      </c>
      <c r="I131" s="32">
        <f t="shared" ref="I131" si="9">(G131+G132)*H131</f>
        <v>1169456.4</v>
      </c>
      <c r="J131" s="30" t="s">
        <v>13</v>
      </c>
    </row>
    <row r="132" customHeight="1" spans="1:10">
      <c r="A132" s="29">
        <v>33</v>
      </c>
      <c r="B132" s="22" t="s">
        <v>57</v>
      </c>
      <c r="C132" s="33"/>
      <c r="D132" s="23">
        <v>53.97</v>
      </c>
      <c r="E132" s="31"/>
      <c r="F132" s="34"/>
      <c r="G132" s="23">
        <v>45.27</v>
      </c>
      <c r="H132" s="34"/>
      <c r="I132" s="34"/>
      <c r="J132" s="33"/>
    </row>
    <row r="133" customHeight="1" spans="1:10">
      <c r="A133" s="29">
        <v>32</v>
      </c>
      <c r="B133" s="22" t="s">
        <v>57</v>
      </c>
      <c r="C133" s="30">
        <v>3208</v>
      </c>
      <c r="D133" s="28">
        <v>90.14</v>
      </c>
      <c r="E133" s="31">
        <v>7600</v>
      </c>
      <c r="F133" s="32">
        <f>(D133+D134)*E133</f>
        <v>1053132</v>
      </c>
      <c r="G133" s="28">
        <v>75.61</v>
      </c>
      <c r="H133" s="32">
        <f t="shared" ref="H133" si="10">F133/(G133+G134)</f>
        <v>9060.75884023058</v>
      </c>
      <c r="I133" s="32">
        <f t="shared" ref="I133" si="11">(G133+G134)*H133</f>
        <v>1053132</v>
      </c>
      <c r="J133" s="30" t="s">
        <v>13</v>
      </c>
    </row>
    <row r="134" customHeight="1" spans="1:10">
      <c r="A134" s="29">
        <v>33</v>
      </c>
      <c r="B134" s="22" t="s">
        <v>57</v>
      </c>
      <c r="C134" s="33"/>
      <c r="D134" s="23">
        <v>48.43</v>
      </c>
      <c r="E134" s="31"/>
      <c r="F134" s="34"/>
      <c r="G134" s="23">
        <v>40.62</v>
      </c>
      <c r="H134" s="34"/>
      <c r="I134" s="34"/>
      <c r="J134" s="33"/>
    </row>
    <row r="135" customHeight="1" spans="1:10">
      <c r="A135" s="88">
        <v>1</v>
      </c>
      <c r="B135" s="88" t="s">
        <v>58</v>
      </c>
      <c r="C135" s="88">
        <v>101</v>
      </c>
      <c r="D135" s="23">
        <v>105.43</v>
      </c>
      <c r="E135" s="27">
        <v>8000</v>
      </c>
      <c r="F135" s="89">
        <f t="shared" ref="F135:F198" si="12">SUM(D135*E135)</f>
        <v>843440</v>
      </c>
      <c r="G135" s="88">
        <v>88.96</v>
      </c>
      <c r="H135" s="89">
        <f t="shared" ref="H135:H198" si="13">SUM(F135/G135)</f>
        <v>9481.11510791367</v>
      </c>
      <c r="I135" s="89">
        <f t="shared" ref="I135:I198" si="14">SUM(G135*H135)</f>
        <v>843440</v>
      </c>
      <c r="J135" s="88"/>
    </row>
    <row r="136" customHeight="1" spans="1:10">
      <c r="A136" s="88">
        <v>1</v>
      </c>
      <c r="B136" s="88" t="s">
        <v>58</v>
      </c>
      <c r="C136" s="88">
        <v>102</v>
      </c>
      <c r="D136" s="23">
        <v>117.6</v>
      </c>
      <c r="E136" s="27">
        <v>8000</v>
      </c>
      <c r="F136" s="89">
        <f t="shared" si="12"/>
        <v>940800</v>
      </c>
      <c r="G136" s="88">
        <v>99.23</v>
      </c>
      <c r="H136" s="89">
        <f t="shared" si="13"/>
        <v>9481.00372871108</v>
      </c>
      <c r="I136" s="89">
        <f t="shared" si="14"/>
        <v>940800</v>
      </c>
      <c r="J136" s="88"/>
    </row>
    <row r="137" customHeight="1" spans="1:10">
      <c r="A137" s="88">
        <v>1</v>
      </c>
      <c r="B137" s="88" t="s">
        <v>58</v>
      </c>
      <c r="C137" s="88">
        <v>103</v>
      </c>
      <c r="D137" s="23">
        <v>116.13</v>
      </c>
      <c r="E137" s="27">
        <v>8000</v>
      </c>
      <c r="F137" s="89">
        <f t="shared" si="12"/>
        <v>929040</v>
      </c>
      <c r="G137" s="88">
        <v>97.99</v>
      </c>
      <c r="H137" s="89">
        <f t="shared" si="13"/>
        <v>9480.96744565772</v>
      </c>
      <c r="I137" s="89">
        <f t="shared" si="14"/>
        <v>929040</v>
      </c>
      <c r="J137" s="88"/>
    </row>
    <row r="138" customHeight="1" spans="1:10">
      <c r="A138" s="88">
        <v>1</v>
      </c>
      <c r="B138" s="88" t="s">
        <v>58</v>
      </c>
      <c r="C138" s="88">
        <v>108</v>
      </c>
      <c r="D138" s="23">
        <v>106</v>
      </c>
      <c r="E138" s="27">
        <v>7700</v>
      </c>
      <c r="F138" s="89">
        <f t="shared" si="12"/>
        <v>816200</v>
      </c>
      <c r="G138" s="88">
        <v>89.44</v>
      </c>
      <c r="H138" s="89">
        <f t="shared" si="13"/>
        <v>9125.67084078712</v>
      </c>
      <c r="I138" s="89">
        <f t="shared" si="14"/>
        <v>816200</v>
      </c>
      <c r="J138" s="88"/>
    </row>
    <row r="139" s="17" customFormat="1" customHeight="1" spans="1:11">
      <c r="A139" s="88">
        <v>2</v>
      </c>
      <c r="B139" s="88" t="s">
        <v>58</v>
      </c>
      <c r="C139" s="88">
        <v>201</v>
      </c>
      <c r="D139" s="28">
        <v>110.66</v>
      </c>
      <c r="E139" s="27">
        <v>7935</v>
      </c>
      <c r="F139" s="89">
        <f t="shared" si="12"/>
        <v>878087.1</v>
      </c>
      <c r="G139" s="90">
        <v>93.37</v>
      </c>
      <c r="H139" s="89">
        <f t="shared" si="13"/>
        <v>9404.3814929849</v>
      </c>
      <c r="I139" s="89">
        <f t="shared" si="14"/>
        <v>878087.1</v>
      </c>
      <c r="J139" s="88"/>
      <c r="K139" s="1"/>
    </row>
    <row r="140" customHeight="1" spans="1:10">
      <c r="A140" s="88">
        <v>2</v>
      </c>
      <c r="B140" s="88" t="s">
        <v>58</v>
      </c>
      <c r="C140" s="88">
        <v>202</v>
      </c>
      <c r="D140" s="28">
        <v>117.72</v>
      </c>
      <c r="E140" s="27">
        <v>7835</v>
      </c>
      <c r="F140" s="89">
        <f t="shared" si="12"/>
        <v>922336.2</v>
      </c>
      <c r="G140" s="90">
        <v>99.33</v>
      </c>
      <c r="H140" s="89">
        <f t="shared" si="13"/>
        <v>9285.57535487768</v>
      </c>
      <c r="I140" s="89">
        <f t="shared" si="14"/>
        <v>922336.2</v>
      </c>
      <c r="J140" s="88"/>
    </row>
    <row r="141" customHeight="1" spans="1:10">
      <c r="A141" s="88">
        <v>2</v>
      </c>
      <c r="B141" s="88" t="s">
        <v>58</v>
      </c>
      <c r="C141" s="88">
        <v>203</v>
      </c>
      <c r="D141" s="28">
        <v>116.13</v>
      </c>
      <c r="E141" s="27">
        <v>7935</v>
      </c>
      <c r="F141" s="89">
        <f t="shared" si="12"/>
        <v>921491.55</v>
      </c>
      <c r="G141" s="90">
        <v>97.99</v>
      </c>
      <c r="H141" s="89">
        <f t="shared" si="13"/>
        <v>9403.93458516175</v>
      </c>
      <c r="I141" s="89">
        <f t="shared" si="14"/>
        <v>921491.55</v>
      </c>
      <c r="J141" s="88"/>
    </row>
    <row r="142" customHeight="1" spans="1:10">
      <c r="A142" s="88">
        <v>2</v>
      </c>
      <c r="B142" s="88" t="s">
        <v>58</v>
      </c>
      <c r="C142" s="88">
        <v>208</v>
      </c>
      <c r="D142" s="28">
        <v>106</v>
      </c>
      <c r="E142" s="27">
        <v>7535</v>
      </c>
      <c r="F142" s="89">
        <f t="shared" si="12"/>
        <v>798710</v>
      </c>
      <c r="G142" s="90">
        <v>89.44</v>
      </c>
      <c r="H142" s="89">
        <f t="shared" si="13"/>
        <v>8930.12075134168</v>
      </c>
      <c r="I142" s="89">
        <f t="shared" si="14"/>
        <v>798710</v>
      </c>
      <c r="J142" s="88"/>
    </row>
    <row r="143" customHeight="1" spans="1:10">
      <c r="A143" s="88">
        <v>3</v>
      </c>
      <c r="B143" s="88" t="s">
        <v>58</v>
      </c>
      <c r="C143" s="88">
        <v>301</v>
      </c>
      <c r="D143" s="28">
        <v>111.41</v>
      </c>
      <c r="E143" s="27">
        <v>8105</v>
      </c>
      <c r="F143" s="89">
        <f t="shared" si="12"/>
        <v>902978.05</v>
      </c>
      <c r="G143" s="90">
        <v>94.01</v>
      </c>
      <c r="H143" s="89">
        <f t="shared" si="13"/>
        <v>9605.12764599511</v>
      </c>
      <c r="I143" s="25">
        <f t="shared" si="14"/>
        <v>902978.05</v>
      </c>
      <c r="J143" s="88"/>
    </row>
    <row r="144" customHeight="1" spans="1:10">
      <c r="A144" s="88">
        <v>3</v>
      </c>
      <c r="B144" s="88" t="s">
        <v>58</v>
      </c>
      <c r="C144" s="88">
        <v>302</v>
      </c>
      <c r="D144" s="28">
        <v>117.72</v>
      </c>
      <c r="E144" s="27">
        <v>7985</v>
      </c>
      <c r="F144" s="89">
        <f t="shared" si="12"/>
        <v>939994.2</v>
      </c>
      <c r="G144" s="90">
        <v>99.33</v>
      </c>
      <c r="H144" s="89">
        <f t="shared" si="13"/>
        <v>9463.34642102084</v>
      </c>
      <c r="I144" s="25">
        <f t="shared" si="14"/>
        <v>939994.2</v>
      </c>
      <c r="J144" s="88"/>
    </row>
    <row r="145" customHeight="1" spans="1:10">
      <c r="A145" s="88">
        <v>3</v>
      </c>
      <c r="B145" s="88" t="s">
        <v>58</v>
      </c>
      <c r="C145" s="88">
        <v>303</v>
      </c>
      <c r="D145" s="28">
        <v>116.13</v>
      </c>
      <c r="E145" s="27">
        <v>8085</v>
      </c>
      <c r="F145" s="89">
        <f t="shared" si="12"/>
        <v>938911.05</v>
      </c>
      <c r="G145" s="90">
        <v>97.99</v>
      </c>
      <c r="H145" s="89">
        <f t="shared" si="13"/>
        <v>9581.70272476783</v>
      </c>
      <c r="I145" s="25">
        <f t="shared" si="14"/>
        <v>938911.05</v>
      </c>
      <c r="J145" s="88"/>
    </row>
    <row r="146" customHeight="1" spans="1:10">
      <c r="A146" s="22">
        <v>3</v>
      </c>
      <c r="B146" s="88" t="s">
        <v>58</v>
      </c>
      <c r="C146" s="22">
        <v>308</v>
      </c>
      <c r="D146" s="28">
        <v>106</v>
      </c>
      <c r="E146" s="27">
        <v>7685</v>
      </c>
      <c r="F146" s="25">
        <f t="shared" si="12"/>
        <v>814610</v>
      </c>
      <c r="G146" s="29">
        <v>89.44</v>
      </c>
      <c r="H146" s="25">
        <f t="shared" si="13"/>
        <v>9107.89355992844</v>
      </c>
      <c r="I146" s="25">
        <f t="shared" si="14"/>
        <v>814610</v>
      </c>
      <c r="J146" s="22"/>
    </row>
    <row r="147" customHeight="1" spans="1:10">
      <c r="A147" s="88">
        <v>4</v>
      </c>
      <c r="B147" s="88" t="s">
        <v>58</v>
      </c>
      <c r="C147" s="88">
        <v>401</v>
      </c>
      <c r="D147" s="28">
        <v>111.41</v>
      </c>
      <c r="E147" s="27">
        <v>8135</v>
      </c>
      <c r="F147" s="89">
        <f t="shared" si="12"/>
        <v>906320.35</v>
      </c>
      <c r="G147" s="90">
        <v>94.01</v>
      </c>
      <c r="H147" s="89">
        <f t="shared" si="13"/>
        <v>9640.68024678226</v>
      </c>
      <c r="I147" s="89">
        <f t="shared" si="14"/>
        <v>906320.35</v>
      </c>
      <c r="J147" s="88"/>
    </row>
    <row r="148" customHeight="1" spans="1:10">
      <c r="A148" s="88">
        <v>4</v>
      </c>
      <c r="B148" s="88" t="s">
        <v>58</v>
      </c>
      <c r="C148" s="88">
        <v>402</v>
      </c>
      <c r="D148" s="28">
        <v>117.72</v>
      </c>
      <c r="E148" s="27">
        <v>7935</v>
      </c>
      <c r="F148" s="89">
        <f t="shared" si="12"/>
        <v>934108.2</v>
      </c>
      <c r="G148" s="90">
        <v>99.33</v>
      </c>
      <c r="H148" s="89">
        <f t="shared" si="13"/>
        <v>9404.08939897312</v>
      </c>
      <c r="I148" s="89">
        <f t="shared" si="14"/>
        <v>934108.2</v>
      </c>
      <c r="J148" s="88"/>
    </row>
    <row r="149" customHeight="1" spans="1:10">
      <c r="A149" s="88">
        <v>4</v>
      </c>
      <c r="B149" s="88" t="s">
        <v>58</v>
      </c>
      <c r="C149" s="88">
        <v>403</v>
      </c>
      <c r="D149" s="28">
        <v>116.13</v>
      </c>
      <c r="E149" s="27">
        <v>8035</v>
      </c>
      <c r="F149" s="89">
        <f t="shared" si="12"/>
        <v>933104.55</v>
      </c>
      <c r="G149" s="90">
        <v>97.99</v>
      </c>
      <c r="H149" s="89">
        <f t="shared" si="13"/>
        <v>9522.44667823247</v>
      </c>
      <c r="I149" s="89">
        <f t="shared" si="14"/>
        <v>933104.55</v>
      </c>
      <c r="J149" s="88"/>
    </row>
    <row r="150" customHeight="1" spans="1:10">
      <c r="A150" s="88">
        <v>4</v>
      </c>
      <c r="B150" s="88" t="s">
        <v>58</v>
      </c>
      <c r="C150" s="88">
        <v>408</v>
      </c>
      <c r="D150" s="28">
        <v>106</v>
      </c>
      <c r="E150" s="27">
        <v>7715</v>
      </c>
      <c r="F150" s="89">
        <f t="shared" si="12"/>
        <v>817790</v>
      </c>
      <c r="G150" s="29">
        <v>89.44</v>
      </c>
      <c r="H150" s="89">
        <f t="shared" si="13"/>
        <v>9143.4481216458</v>
      </c>
      <c r="I150" s="89">
        <f t="shared" si="14"/>
        <v>817790</v>
      </c>
      <c r="J150" s="88"/>
    </row>
    <row r="151" customHeight="1" spans="1:10">
      <c r="A151" s="22">
        <v>5</v>
      </c>
      <c r="B151" s="88" t="s">
        <v>58</v>
      </c>
      <c r="C151" s="22">
        <v>501</v>
      </c>
      <c r="D151" s="28">
        <v>111.41</v>
      </c>
      <c r="E151" s="27">
        <v>8165</v>
      </c>
      <c r="F151" s="25">
        <f t="shared" si="12"/>
        <v>909662.65</v>
      </c>
      <c r="G151" s="90">
        <v>94.01</v>
      </c>
      <c r="H151" s="25">
        <f t="shared" si="13"/>
        <v>9676.23284756941</v>
      </c>
      <c r="I151" s="25">
        <f t="shared" si="14"/>
        <v>909662.65</v>
      </c>
      <c r="J151" s="22"/>
    </row>
    <row r="152" customHeight="1" spans="1:10">
      <c r="A152" s="88">
        <v>5</v>
      </c>
      <c r="B152" s="88" t="s">
        <v>58</v>
      </c>
      <c r="C152" s="88">
        <v>502</v>
      </c>
      <c r="D152" s="28">
        <v>117.72</v>
      </c>
      <c r="E152" s="27">
        <v>7965</v>
      </c>
      <c r="F152" s="89">
        <f t="shared" si="12"/>
        <v>937639.8</v>
      </c>
      <c r="G152" s="90">
        <v>99.33</v>
      </c>
      <c r="H152" s="89">
        <f t="shared" si="13"/>
        <v>9439.64361220175</v>
      </c>
      <c r="I152" s="89">
        <f t="shared" si="14"/>
        <v>937639.8</v>
      </c>
      <c r="J152" s="88"/>
    </row>
    <row r="153" customHeight="1" spans="1:10">
      <c r="A153" s="88">
        <v>5</v>
      </c>
      <c r="B153" s="88" t="s">
        <v>58</v>
      </c>
      <c r="C153" s="88">
        <v>503</v>
      </c>
      <c r="D153" s="28">
        <v>116.13</v>
      </c>
      <c r="E153" s="27">
        <v>8065</v>
      </c>
      <c r="F153" s="89">
        <f t="shared" si="12"/>
        <v>936588.45</v>
      </c>
      <c r="G153" s="90">
        <v>97.99</v>
      </c>
      <c r="H153" s="89">
        <f t="shared" si="13"/>
        <v>9558.00030615369</v>
      </c>
      <c r="I153" s="89">
        <f t="shared" si="14"/>
        <v>936588.45</v>
      </c>
      <c r="J153" s="88"/>
    </row>
    <row r="154" customHeight="1" spans="1:10">
      <c r="A154" s="88">
        <v>5</v>
      </c>
      <c r="B154" s="88" t="s">
        <v>58</v>
      </c>
      <c r="C154" s="88">
        <v>508</v>
      </c>
      <c r="D154" s="28">
        <v>106</v>
      </c>
      <c r="E154" s="27">
        <v>7745</v>
      </c>
      <c r="F154" s="89">
        <f t="shared" si="12"/>
        <v>820970</v>
      </c>
      <c r="G154" s="29">
        <v>89.44</v>
      </c>
      <c r="H154" s="89">
        <f t="shared" si="13"/>
        <v>9179.00268336315</v>
      </c>
      <c r="I154" s="89">
        <f t="shared" si="14"/>
        <v>820970</v>
      </c>
      <c r="J154" s="88"/>
    </row>
    <row r="155" customHeight="1" spans="1:10">
      <c r="A155" s="22">
        <v>6</v>
      </c>
      <c r="B155" s="88" t="s">
        <v>58</v>
      </c>
      <c r="C155" s="22">
        <v>601</v>
      </c>
      <c r="D155" s="28">
        <v>111.41</v>
      </c>
      <c r="E155" s="27">
        <v>8195</v>
      </c>
      <c r="F155" s="25">
        <f t="shared" si="12"/>
        <v>913004.95</v>
      </c>
      <c r="G155" s="90">
        <v>94.01</v>
      </c>
      <c r="H155" s="25">
        <f t="shared" si="13"/>
        <v>9711.78544835656</v>
      </c>
      <c r="I155" s="25">
        <f t="shared" si="14"/>
        <v>913004.95</v>
      </c>
      <c r="J155" s="22"/>
    </row>
    <row r="156" customHeight="1" spans="1:10">
      <c r="A156" s="88">
        <v>6</v>
      </c>
      <c r="B156" s="88" t="s">
        <v>58</v>
      </c>
      <c r="C156" s="88">
        <v>602</v>
      </c>
      <c r="D156" s="28">
        <v>117.72</v>
      </c>
      <c r="E156" s="27">
        <v>7995</v>
      </c>
      <c r="F156" s="89">
        <f t="shared" si="12"/>
        <v>941171.4</v>
      </c>
      <c r="G156" s="90">
        <v>99.33</v>
      </c>
      <c r="H156" s="89">
        <f t="shared" si="13"/>
        <v>9475.19782543038</v>
      </c>
      <c r="I156" s="89">
        <f t="shared" si="14"/>
        <v>941171.4</v>
      </c>
      <c r="J156" s="88"/>
    </row>
    <row r="157" customHeight="1" spans="1:10">
      <c r="A157" s="88">
        <v>6</v>
      </c>
      <c r="B157" s="88" t="s">
        <v>58</v>
      </c>
      <c r="C157" s="88">
        <v>603</v>
      </c>
      <c r="D157" s="28">
        <v>116.13</v>
      </c>
      <c r="E157" s="27">
        <v>8095</v>
      </c>
      <c r="F157" s="89">
        <f t="shared" si="12"/>
        <v>940072.35</v>
      </c>
      <c r="G157" s="90">
        <v>97.99</v>
      </c>
      <c r="H157" s="89">
        <f t="shared" si="13"/>
        <v>9593.55393407491</v>
      </c>
      <c r="I157" s="89">
        <f t="shared" si="14"/>
        <v>940072.35</v>
      </c>
      <c r="J157" s="88"/>
    </row>
    <row r="158" customHeight="1" spans="1:10">
      <c r="A158" s="88">
        <v>6</v>
      </c>
      <c r="B158" s="88" t="s">
        <v>58</v>
      </c>
      <c r="C158" s="88">
        <v>608</v>
      </c>
      <c r="D158" s="28">
        <v>106</v>
      </c>
      <c r="E158" s="27">
        <v>7775</v>
      </c>
      <c r="F158" s="89">
        <f t="shared" si="12"/>
        <v>824150</v>
      </c>
      <c r="G158" s="29">
        <v>89.44</v>
      </c>
      <c r="H158" s="89">
        <f t="shared" si="13"/>
        <v>9214.5572450805</v>
      </c>
      <c r="I158" s="89">
        <f t="shared" si="14"/>
        <v>824150</v>
      </c>
      <c r="J158" s="88"/>
    </row>
    <row r="159" customHeight="1" spans="1:10">
      <c r="A159" s="22">
        <v>7</v>
      </c>
      <c r="B159" s="88" t="s">
        <v>58</v>
      </c>
      <c r="C159" s="22">
        <v>701</v>
      </c>
      <c r="D159" s="28">
        <v>111.41</v>
      </c>
      <c r="E159" s="27">
        <v>8225</v>
      </c>
      <c r="F159" s="25">
        <f t="shared" si="12"/>
        <v>916347.25</v>
      </c>
      <c r="G159" s="90">
        <v>94.01</v>
      </c>
      <c r="H159" s="25">
        <f t="shared" si="13"/>
        <v>9747.33804914371</v>
      </c>
      <c r="I159" s="25">
        <f t="shared" si="14"/>
        <v>916347.25</v>
      </c>
      <c r="J159" s="22"/>
    </row>
    <row r="160" customHeight="1" spans="1:10">
      <c r="A160" s="88">
        <v>7</v>
      </c>
      <c r="B160" s="88" t="s">
        <v>58</v>
      </c>
      <c r="C160" s="88">
        <v>702</v>
      </c>
      <c r="D160" s="28">
        <v>117.72</v>
      </c>
      <c r="E160" s="27">
        <v>8025</v>
      </c>
      <c r="F160" s="89">
        <f t="shared" si="12"/>
        <v>944703</v>
      </c>
      <c r="G160" s="90">
        <v>99.33</v>
      </c>
      <c r="H160" s="89">
        <f t="shared" si="13"/>
        <v>9510.75203865901</v>
      </c>
      <c r="I160" s="89">
        <f t="shared" si="14"/>
        <v>944703</v>
      </c>
      <c r="J160" s="88"/>
    </row>
    <row r="161" customHeight="1" spans="1:10">
      <c r="A161" s="88">
        <v>7</v>
      </c>
      <c r="B161" s="88" t="s">
        <v>58</v>
      </c>
      <c r="C161" s="88">
        <v>703</v>
      </c>
      <c r="D161" s="28">
        <v>116.13</v>
      </c>
      <c r="E161" s="27">
        <v>8125</v>
      </c>
      <c r="F161" s="89">
        <f t="shared" si="12"/>
        <v>943556.25</v>
      </c>
      <c r="G161" s="90">
        <v>97.99</v>
      </c>
      <c r="H161" s="89">
        <f t="shared" si="13"/>
        <v>9629.10756199612</v>
      </c>
      <c r="I161" s="89">
        <f t="shared" si="14"/>
        <v>943556.25</v>
      </c>
      <c r="J161" s="88"/>
    </row>
    <row r="162" customHeight="1" spans="1:10">
      <c r="A162" s="22">
        <v>7</v>
      </c>
      <c r="B162" s="88" t="s">
        <v>58</v>
      </c>
      <c r="C162" s="22">
        <v>708</v>
      </c>
      <c r="D162" s="28">
        <v>106</v>
      </c>
      <c r="E162" s="27">
        <v>7805</v>
      </c>
      <c r="F162" s="25">
        <f t="shared" si="12"/>
        <v>827330</v>
      </c>
      <c r="G162" s="29">
        <v>89.44</v>
      </c>
      <c r="H162" s="25">
        <f t="shared" si="13"/>
        <v>9250.11180679785</v>
      </c>
      <c r="I162" s="25">
        <f t="shared" si="14"/>
        <v>827330</v>
      </c>
      <c r="J162" s="22"/>
    </row>
    <row r="163" customHeight="1" spans="1:10">
      <c r="A163" s="88">
        <v>8</v>
      </c>
      <c r="B163" s="88" t="s">
        <v>58</v>
      </c>
      <c r="C163" s="88">
        <v>801</v>
      </c>
      <c r="D163" s="28">
        <v>111.41</v>
      </c>
      <c r="E163" s="27">
        <v>8255</v>
      </c>
      <c r="F163" s="89">
        <f t="shared" si="12"/>
        <v>919689.55</v>
      </c>
      <c r="G163" s="90">
        <v>94.01</v>
      </c>
      <c r="H163" s="89">
        <f t="shared" si="13"/>
        <v>9782.89064993086</v>
      </c>
      <c r="I163" s="89">
        <f t="shared" si="14"/>
        <v>919689.55</v>
      </c>
      <c r="J163" s="88"/>
    </row>
    <row r="164" customHeight="1" spans="1:10">
      <c r="A164" s="88">
        <v>8</v>
      </c>
      <c r="B164" s="88" t="s">
        <v>58</v>
      </c>
      <c r="C164" s="88">
        <v>802</v>
      </c>
      <c r="D164" s="28">
        <v>117.72</v>
      </c>
      <c r="E164" s="27">
        <v>8055</v>
      </c>
      <c r="F164" s="89">
        <f t="shared" si="12"/>
        <v>948234.6</v>
      </c>
      <c r="G164" s="90">
        <v>99.33</v>
      </c>
      <c r="H164" s="89">
        <f t="shared" si="13"/>
        <v>9546.30625188765</v>
      </c>
      <c r="I164" s="89">
        <f t="shared" si="14"/>
        <v>948234.6</v>
      </c>
      <c r="J164" s="88"/>
    </row>
    <row r="165" customHeight="1" spans="1:10">
      <c r="A165" s="88">
        <v>8</v>
      </c>
      <c r="B165" s="88" t="s">
        <v>58</v>
      </c>
      <c r="C165" s="88">
        <v>803</v>
      </c>
      <c r="D165" s="28">
        <v>116.13</v>
      </c>
      <c r="E165" s="27">
        <v>8155</v>
      </c>
      <c r="F165" s="89">
        <f t="shared" si="12"/>
        <v>947040.15</v>
      </c>
      <c r="G165" s="90">
        <v>97.99</v>
      </c>
      <c r="H165" s="89">
        <f t="shared" si="13"/>
        <v>9664.66118991734</v>
      </c>
      <c r="I165" s="89">
        <f t="shared" si="14"/>
        <v>947040.15</v>
      </c>
      <c r="J165" s="88"/>
    </row>
    <row r="166" customHeight="1" spans="1:10">
      <c r="A166" s="88">
        <v>8</v>
      </c>
      <c r="B166" s="88" t="s">
        <v>58</v>
      </c>
      <c r="C166" s="88">
        <v>808</v>
      </c>
      <c r="D166" s="28">
        <v>106</v>
      </c>
      <c r="E166" s="27">
        <v>7835</v>
      </c>
      <c r="F166" s="89">
        <f t="shared" si="12"/>
        <v>830510</v>
      </c>
      <c r="G166" s="29">
        <v>89.44</v>
      </c>
      <c r="H166" s="89">
        <f t="shared" si="13"/>
        <v>9285.66636851521</v>
      </c>
      <c r="I166" s="89">
        <f t="shared" si="14"/>
        <v>830510</v>
      </c>
      <c r="J166" s="88"/>
    </row>
    <row r="167" customHeight="1" spans="1:10">
      <c r="A167" s="88">
        <v>9</v>
      </c>
      <c r="B167" s="88" t="s">
        <v>58</v>
      </c>
      <c r="C167" s="88">
        <v>901</v>
      </c>
      <c r="D167" s="28">
        <v>111.41</v>
      </c>
      <c r="E167" s="27">
        <v>8285</v>
      </c>
      <c r="F167" s="89">
        <f t="shared" si="12"/>
        <v>923031.85</v>
      </c>
      <c r="G167" s="90">
        <v>94.01</v>
      </c>
      <c r="H167" s="89">
        <f t="shared" si="13"/>
        <v>9818.44325071801</v>
      </c>
      <c r="I167" s="89">
        <f t="shared" si="14"/>
        <v>923031.85</v>
      </c>
      <c r="J167" s="88"/>
    </row>
    <row r="168" customHeight="1" spans="1:10">
      <c r="A168" s="88">
        <v>9</v>
      </c>
      <c r="B168" s="88" t="s">
        <v>58</v>
      </c>
      <c r="C168" s="88">
        <v>902</v>
      </c>
      <c r="D168" s="28">
        <v>117.72</v>
      </c>
      <c r="E168" s="27">
        <v>8085</v>
      </c>
      <c r="F168" s="89">
        <f t="shared" si="12"/>
        <v>951766.2</v>
      </c>
      <c r="G168" s="90">
        <v>99.33</v>
      </c>
      <c r="H168" s="89">
        <f t="shared" si="13"/>
        <v>9581.86046511628</v>
      </c>
      <c r="I168" s="89">
        <f t="shared" si="14"/>
        <v>951766.2</v>
      </c>
      <c r="J168" s="88"/>
    </row>
    <row r="169" customHeight="1" spans="1:10">
      <c r="A169" s="88">
        <v>9</v>
      </c>
      <c r="B169" s="88" t="s">
        <v>58</v>
      </c>
      <c r="C169" s="88">
        <v>903</v>
      </c>
      <c r="D169" s="28">
        <v>116.13</v>
      </c>
      <c r="E169" s="27">
        <v>8185</v>
      </c>
      <c r="F169" s="89">
        <f t="shared" si="12"/>
        <v>950524.05</v>
      </c>
      <c r="G169" s="90">
        <v>97.99</v>
      </c>
      <c r="H169" s="89">
        <f t="shared" si="13"/>
        <v>9700.21481783855</v>
      </c>
      <c r="I169" s="89">
        <f t="shared" si="14"/>
        <v>950524.05</v>
      </c>
      <c r="J169" s="88"/>
    </row>
    <row r="170" customHeight="1" spans="1:10">
      <c r="A170" s="88">
        <v>9</v>
      </c>
      <c r="B170" s="88" t="s">
        <v>58</v>
      </c>
      <c r="C170" s="88">
        <v>908</v>
      </c>
      <c r="D170" s="28">
        <v>106</v>
      </c>
      <c r="E170" s="27">
        <v>7865</v>
      </c>
      <c r="F170" s="89">
        <f t="shared" si="12"/>
        <v>833690</v>
      </c>
      <c r="G170" s="29">
        <v>89.44</v>
      </c>
      <c r="H170" s="89">
        <f t="shared" si="13"/>
        <v>9321.22093023256</v>
      </c>
      <c r="I170" s="89">
        <f t="shared" si="14"/>
        <v>833690</v>
      </c>
      <c r="J170" s="88"/>
    </row>
    <row r="171" customHeight="1" spans="1:10">
      <c r="A171" s="88">
        <v>10</v>
      </c>
      <c r="B171" s="88" t="s">
        <v>58</v>
      </c>
      <c r="C171" s="88">
        <v>1001</v>
      </c>
      <c r="D171" s="28">
        <v>111.41</v>
      </c>
      <c r="E171" s="27">
        <v>8315</v>
      </c>
      <c r="F171" s="89">
        <f t="shared" si="12"/>
        <v>926374.15</v>
      </c>
      <c r="G171" s="90">
        <v>94.01</v>
      </c>
      <c r="H171" s="89">
        <f t="shared" si="13"/>
        <v>9853.99585150516</v>
      </c>
      <c r="I171" s="89">
        <f t="shared" si="14"/>
        <v>926374.15</v>
      </c>
      <c r="J171" s="88"/>
    </row>
    <row r="172" customHeight="1" spans="1:10">
      <c r="A172" s="88">
        <v>10</v>
      </c>
      <c r="B172" s="88" t="s">
        <v>58</v>
      </c>
      <c r="C172" s="88">
        <v>1002</v>
      </c>
      <c r="D172" s="28">
        <v>117.72</v>
      </c>
      <c r="E172" s="27">
        <v>8115</v>
      </c>
      <c r="F172" s="89">
        <f t="shared" si="12"/>
        <v>955297.8</v>
      </c>
      <c r="G172" s="90">
        <v>99.33</v>
      </c>
      <c r="H172" s="89">
        <f t="shared" si="13"/>
        <v>9617.41467834491</v>
      </c>
      <c r="I172" s="89">
        <f t="shared" si="14"/>
        <v>955297.8</v>
      </c>
      <c r="J172" s="88"/>
    </row>
    <row r="173" customHeight="1" spans="1:10">
      <c r="A173" s="88">
        <v>10</v>
      </c>
      <c r="B173" s="88" t="s">
        <v>58</v>
      </c>
      <c r="C173" s="88">
        <v>1003</v>
      </c>
      <c r="D173" s="28">
        <v>116.13</v>
      </c>
      <c r="E173" s="27">
        <v>8215</v>
      </c>
      <c r="F173" s="89">
        <f t="shared" si="12"/>
        <v>954007.95</v>
      </c>
      <c r="G173" s="90">
        <v>97.99</v>
      </c>
      <c r="H173" s="89">
        <f t="shared" si="13"/>
        <v>9735.76844575977</v>
      </c>
      <c r="I173" s="89">
        <f t="shared" si="14"/>
        <v>954007.95</v>
      </c>
      <c r="J173" s="88"/>
    </row>
    <row r="174" customHeight="1" spans="1:10">
      <c r="A174" s="88">
        <v>10</v>
      </c>
      <c r="B174" s="88" t="s">
        <v>58</v>
      </c>
      <c r="C174" s="88">
        <v>1008</v>
      </c>
      <c r="D174" s="28">
        <v>106</v>
      </c>
      <c r="E174" s="27">
        <v>7895</v>
      </c>
      <c r="F174" s="89">
        <f t="shared" si="12"/>
        <v>836870</v>
      </c>
      <c r="G174" s="29">
        <v>89.44</v>
      </c>
      <c r="H174" s="89">
        <f t="shared" si="13"/>
        <v>9356.77549194991</v>
      </c>
      <c r="I174" s="89">
        <f t="shared" si="14"/>
        <v>836870</v>
      </c>
      <c r="J174" s="88"/>
    </row>
    <row r="175" customHeight="1" spans="1:10">
      <c r="A175" s="88">
        <v>11</v>
      </c>
      <c r="B175" s="88" t="s">
        <v>58</v>
      </c>
      <c r="C175" s="88">
        <v>1101</v>
      </c>
      <c r="D175" s="28">
        <v>111.41</v>
      </c>
      <c r="E175" s="27">
        <v>8345</v>
      </c>
      <c r="F175" s="89">
        <f t="shared" si="12"/>
        <v>929716.45</v>
      </c>
      <c r="G175" s="90">
        <v>94.01</v>
      </c>
      <c r="H175" s="89">
        <f t="shared" si="13"/>
        <v>9889.54845229231</v>
      </c>
      <c r="I175" s="89">
        <f t="shared" si="14"/>
        <v>929716.45</v>
      </c>
      <c r="J175" s="88"/>
    </row>
    <row r="176" customHeight="1" spans="1:10">
      <c r="A176" s="88">
        <v>11</v>
      </c>
      <c r="B176" s="88" t="s">
        <v>58</v>
      </c>
      <c r="C176" s="88">
        <v>1102</v>
      </c>
      <c r="D176" s="28">
        <v>117.72</v>
      </c>
      <c r="E176" s="27">
        <v>8145</v>
      </c>
      <c r="F176" s="89">
        <f t="shared" si="12"/>
        <v>958829.4</v>
      </c>
      <c r="G176" s="90">
        <v>99.33</v>
      </c>
      <c r="H176" s="89">
        <f t="shared" si="13"/>
        <v>9652.96889157354</v>
      </c>
      <c r="I176" s="89">
        <f t="shared" si="14"/>
        <v>958829.4</v>
      </c>
      <c r="J176" s="88"/>
    </row>
    <row r="177" customHeight="1" spans="1:10">
      <c r="A177" s="88">
        <v>11</v>
      </c>
      <c r="B177" s="88" t="s">
        <v>58</v>
      </c>
      <c r="C177" s="88">
        <v>1103</v>
      </c>
      <c r="D177" s="28">
        <v>116.13</v>
      </c>
      <c r="E177" s="27">
        <v>8245</v>
      </c>
      <c r="F177" s="89">
        <f t="shared" si="12"/>
        <v>957491.85</v>
      </c>
      <c r="G177" s="90">
        <v>97.99</v>
      </c>
      <c r="H177" s="89">
        <f t="shared" si="13"/>
        <v>9771.32207368099</v>
      </c>
      <c r="I177" s="89">
        <f t="shared" si="14"/>
        <v>957491.85</v>
      </c>
      <c r="J177" s="88"/>
    </row>
    <row r="178" customHeight="1" spans="1:10">
      <c r="A178" s="88">
        <v>11</v>
      </c>
      <c r="B178" s="88" t="s">
        <v>58</v>
      </c>
      <c r="C178" s="88">
        <v>1108</v>
      </c>
      <c r="D178" s="28">
        <v>106</v>
      </c>
      <c r="E178" s="27">
        <v>7925</v>
      </c>
      <c r="F178" s="89">
        <f t="shared" si="12"/>
        <v>840050</v>
      </c>
      <c r="G178" s="29">
        <v>89.44</v>
      </c>
      <c r="H178" s="89">
        <f t="shared" si="13"/>
        <v>9392.33005366726</v>
      </c>
      <c r="I178" s="89">
        <f t="shared" si="14"/>
        <v>840050</v>
      </c>
      <c r="J178" s="88"/>
    </row>
    <row r="179" customHeight="1" spans="1:10">
      <c r="A179" s="88">
        <v>12</v>
      </c>
      <c r="B179" s="88" t="s">
        <v>58</v>
      </c>
      <c r="C179" s="88">
        <v>1201</v>
      </c>
      <c r="D179" s="28">
        <v>111.41</v>
      </c>
      <c r="E179" s="27">
        <v>8375</v>
      </c>
      <c r="F179" s="89">
        <f t="shared" si="12"/>
        <v>933058.75</v>
      </c>
      <c r="G179" s="90">
        <v>94.01</v>
      </c>
      <c r="H179" s="89">
        <f t="shared" si="13"/>
        <v>9925.10105307946</v>
      </c>
      <c r="I179" s="89">
        <f t="shared" si="14"/>
        <v>933058.75</v>
      </c>
      <c r="J179" s="88"/>
    </row>
    <row r="180" customHeight="1" spans="1:10">
      <c r="A180" s="88">
        <v>12</v>
      </c>
      <c r="B180" s="88" t="s">
        <v>58</v>
      </c>
      <c r="C180" s="88">
        <v>1202</v>
      </c>
      <c r="D180" s="28">
        <v>117.72</v>
      </c>
      <c r="E180" s="27">
        <v>8175</v>
      </c>
      <c r="F180" s="89">
        <f t="shared" si="12"/>
        <v>962361</v>
      </c>
      <c r="G180" s="90">
        <v>99.33</v>
      </c>
      <c r="H180" s="89">
        <f t="shared" si="13"/>
        <v>9688.52310480217</v>
      </c>
      <c r="I180" s="89">
        <f t="shared" si="14"/>
        <v>962361</v>
      </c>
      <c r="J180" s="88"/>
    </row>
    <row r="181" customHeight="1" spans="1:10">
      <c r="A181" s="88">
        <v>12</v>
      </c>
      <c r="B181" s="88" t="s">
        <v>58</v>
      </c>
      <c r="C181" s="88">
        <v>1203</v>
      </c>
      <c r="D181" s="28">
        <v>116.13</v>
      </c>
      <c r="E181" s="27">
        <v>8275</v>
      </c>
      <c r="F181" s="89">
        <f t="shared" si="12"/>
        <v>960975.75</v>
      </c>
      <c r="G181" s="90">
        <v>97.99</v>
      </c>
      <c r="H181" s="89">
        <f t="shared" si="13"/>
        <v>9806.8757016022</v>
      </c>
      <c r="I181" s="89">
        <f t="shared" si="14"/>
        <v>960975.75</v>
      </c>
      <c r="J181" s="88"/>
    </row>
    <row r="182" customHeight="1" spans="1:10">
      <c r="A182" s="88">
        <v>12</v>
      </c>
      <c r="B182" s="88" t="s">
        <v>58</v>
      </c>
      <c r="C182" s="88">
        <v>1208</v>
      </c>
      <c r="D182" s="28">
        <v>106</v>
      </c>
      <c r="E182" s="27">
        <v>7955</v>
      </c>
      <c r="F182" s="89">
        <f t="shared" si="12"/>
        <v>843230</v>
      </c>
      <c r="G182" s="29">
        <v>89.44</v>
      </c>
      <c r="H182" s="89">
        <f t="shared" si="13"/>
        <v>9427.88461538462</v>
      </c>
      <c r="I182" s="89">
        <f t="shared" si="14"/>
        <v>843230</v>
      </c>
      <c r="J182" s="88"/>
    </row>
    <row r="183" customHeight="1" spans="1:10">
      <c r="A183" s="88">
        <v>13</v>
      </c>
      <c r="B183" s="88" t="s">
        <v>58</v>
      </c>
      <c r="C183" s="88">
        <v>1301</v>
      </c>
      <c r="D183" s="28">
        <v>111.41</v>
      </c>
      <c r="E183" s="27">
        <v>8405</v>
      </c>
      <c r="F183" s="89">
        <f t="shared" si="12"/>
        <v>936401.05</v>
      </c>
      <c r="G183" s="90">
        <v>94.01</v>
      </c>
      <c r="H183" s="89">
        <f t="shared" si="13"/>
        <v>9960.65365386661</v>
      </c>
      <c r="I183" s="89">
        <f t="shared" si="14"/>
        <v>936401.05</v>
      </c>
      <c r="J183" s="88"/>
    </row>
    <row r="184" customHeight="1" spans="1:10">
      <c r="A184" s="88">
        <v>13</v>
      </c>
      <c r="B184" s="88" t="s">
        <v>58</v>
      </c>
      <c r="C184" s="88">
        <v>1302</v>
      </c>
      <c r="D184" s="28">
        <v>117.72</v>
      </c>
      <c r="E184" s="27">
        <v>8205</v>
      </c>
      <c r="F184" s="89">
        <f t="shared" si="12"/>
        <v>965892.6</v>
      </c>
      <c r="G184" s="90">
        <v>99.33</v>
      </c>
      <c r="H184" s="89">
        <f t="shared" si="13"/>
        <v>9724.07731803081</v>
      </c>
      <c r="I184" s="89">
        <f t="shared" si="14"/>
        <v>965892.6</v>
      </c>
      <c r="J184" s="88"/>
    </row>
    <row r="185" customHeight="1" spans="1:10">
      <c r="A185" s="88">
        <v>13</v>
      </c>
      <c r="B185" s="88" t="s">
        <v>58</v>
      </c>
      <c r="C185" s="88">
        <v>1303</v>
      </c>
      <c r="D185" s="28">
        <v>116.13</v>
      </c>
      <c r="E185" s="27">
        <v>8305</v>
      </c>
      <c r="F185" s="89">
        <f t="shared" si="12"/>
        <v>964459.65</v>
      </c>
      <c r="G185" s="90">
        <v>97.99</v>
      </c>
      <c r="H185" s="89">
        <f t="shared" si="13"/>
        <v>9842.42932952342</v>
      </c>
      <c r="I185" s="89">
        <f t="shared" si="14"/>
        <v>964459.65</v>
      </c>
      <c r="J185" s="88"/>
    </row>
    <row r="186" customHeight="1" spans="1:10">
      <c r="A186" s="22">
        <v>13</v>
      </c>
      <c r="B186" s="88" t="s">
        <v>58</v>
      </c>
      <c r="C186" s="22">
        <v>1308</v>
      </c>
      <c r="D186" s="28">
        <v>106</v>
      </c>
      <c r="E186" s="27">
        <v>7985</v>
      </c>
      <c r="F186" s="25">
        <f t="shared" si="12"/>
        <v>846410</v>
      </c>
      <c r="G186" s="29">
        <v>89.44</v>
      </c>
      <c r="H186" s="25">
        <f t="shared" si="13"/>
        <v>9463.43917710197</v>
      </c>
      <c r="I186" s="25">
        <f t="shared" si="14"/>
        <v>846410</v>
      </c>
      <c r="J186" s="22"/>
    </row>
    <row r="187" customHeight="1" spans="1:10">
      <c r="A187" s="22">
        <v>14</v>
      </c>
      <c r="B187" s="88" t="s">
        <v>58</v>
      </c>
      <c r="C187" s="88">
        <v>1401</v>
      </c>
      <c r="D187" s="28">
        <v>111.41</v>
      </c>
      <c r="E187" s="27">
        <v>8435</v>
      </c>
      <c r="F187" s="89">
        <f t="shared" si="12"/>
        <v>939743.35</v>
      </c>
      <c r="G187" s="90">
        <v>94.01</v>
      </c>
      <c r="H187" s="89">
        <f t="shared" si="13"/>
        <v>9996.20625465376</v>
      </c>
      <c r="I187" s="89">
        <f t="shared" si="14"/>
        <v>939743.35</v>
      </c>
      <c r="J187" s="88"/>
    </row>
    <row r="188" customHeight="1" spans="1:10">
      <c r="A188" s="22">
        <v>14</v>
      </c>
      <c r="B188" s="88" t="s">
        <v>58</v>
      </c>
      <c r="C188" s="88">
        <v>1402</v>
      </c>
      <c r="D188" s="28">
        <v>117.72</v>
      </c>
      <c r="E188" s="27">
        <v>8235</v>
      </c>
      <c r="F188" s="89">
        <f t="shared" si="12"/>
        <v>969424.2</v>
      </c>
      <c r="G188" s="90">
        <v>99.33</v>
      </c>
      <c r="H188" s="89">
        <f t="shared" si="13"/>
        <v>9759.63153125944</v>
      </c>
      <c r="I188" s="89">
        <f t="shared" si="14"/>
        <v>969424.2</v>
      </c>
      <c r="J188" s="88"/>
    </row>
    <row r="189" customHeight="1" spans="1:10">
      <c r="A189" s="22">
        <v>14</v>
      </c>
      <c r="B189" s="88" t="s">
        <v>58</v>
      </c>
      <c r="C189" s="88">
        <v>1403</v>
      </c>
      <c r="D189" s="28">
        <v>116.13</v>
      </c>
      <c r="E189" s="27">
        <v>8335</v>
      </c>
      <c r="F189" s="89">
        <f t="shared" si="12"/>
        <v>967943.55</v>
      </c>
      <c r="G189" s="90">
        <v>97.99</v>
      </c>
      <c r="H189" s="89">
        <f t="shared" si="13"/>
        <v>9877.98295744464</v>
      </c>
      <c r="I189" s="89">
        <f t="shared" si="14"/>
        <v>967943.55</v>
      </c>
      <c r="J189" s="88"/>
    </row>
    <row r="190" customHeight="1" spans="1:10">
      <c r="A190" s="88">
        <v>14</v>
      </c>
      <c r="B190" s="88" t="s">
        <v>58</v>
      </c>
      <c r="C190" s="88">
        <v>1408</v>
      </c>
      <c r="D190" s="28">
        <v>106</v>
      </c>
      <c r="E190" s="27">
        <v>8015</v>
      </c>
      <c r="F190" s="89">
        <f t="shared" si="12"/>
        <v>849590</v>
      </c>
      <c r="G190" s="29">
        <v>89.44</v>
      </c>
      <c r="H190" s="89">
        <f t="shared" si="13"/>
        <v>9498.99373881932</v>
      </c>
      <c r="I190" s="89">
        <f t="shared" si="14"/>
        <v>849590</v>
      </c>
      <c r="J190" s="88"/>
    </row>
    <row r="191" customHeight="1" spans="1:10">
      <c r="A191" s="88">
        <v>15</v>
      </c>
      <c r="B191" s="88" t="s">
        <v>58</v>
      </c>
      <c r="C191" s="88">
        <v>1501</v>
      </c>
      <c r="D191" s="28">
        <v>111.41</v>
      </c>
      <c r="E191" s="27">
        <v>8465</v>
      </c>
      <c r="F191" s="89">
        <f t="shared" si="12"/>
        <v>943085.65</v>
      </c>
      <c r="G191" s="90">
        <v>94.01</v>
      </c>
      <c r="H191" s="89">
        <f t="shared" si="13"/>
        <v>10031.7588554409</v>
      </c>
      <c r="I191" s="89">
        <f t="shared" si="14"/>
        <v>943085.65</v>
      </c>
      <c r="J191" s="88"/>
    </row>
    <row r="192" customHeight="1" spans="1:10">
      <c r="A192" s="88">
        <v>15</v>
      </c>
      <c r="B192" s="88" t="s">
        <v>58</v>
      </c>
      <c r="C192" s="88">
        <v>1502</v>
      </c>
      <c r="D192" s="28">
        <v>117.72</v>
      </c>
      <c r="E192" s="27">
        <v>8265</v>
      </c>
      <c r="F192" s="89">
        <f t="shared" si="12"/>
        <v>972955.8</v>
      </c>
      <c r="G192" s="90">
        <v>99.33</v>
      </c>
      <c r="H192" s="89">
        <f t="shared" si="13"/>
        <v>9795.18574448807</v>
      </c>
      <c r="I192" s="89">
        <f t="shared" si="14"/>
        <v>972955.8</v>
      </c>
      <c r="J192" s="88"/>
    </row>
    <row r="193" customHeight="1" spans="1:10">
      <c r="A193" s="88">
        <v>15</v>
      </c>
      <c r="B193" s="88" t="s">
        <v>58</v>
      </c>
      <c r="C193" s="88">
        <v>1503</v>
      </c>
      <c r="D193" s="28">
        <v>116.13</v>
      </c>
      <c r="E193" s="27">
        <v>8365</v>
      </c>
      <c r="F193" s="89">
        <f t="shared" si="12"/>
        <v>971427.45</v>
      </c>
      <c r="G193" s="90">
        <v>97.99</v>
      </c>
      <c r="H193" s="89">
        <f t="shared" si="13"/>
        <v>9913.53658536585</v>
      </c>
      <c r="I193" s="89">
        <f t="shared" si="14"/>
        <v>971427.45</v>
      </c>
      <c r="J193" s="88"/>
    </row>
    <row r="194" customHeight="1" spans="1:10">
      <c r="A194" s="88">
        <v>15</v>
      </c>
      <c r="B194" s="88" t="s">
        <v>58</v>
      </c>
      <c r="C194" s="88">
        <v>1508</v>
      </c>
      <c r="D194" s="28">
        <v>106</v>
      </c>
      <c r="E194" s="27">
        <v>8045</v>
      </c>
      <c r="F194" s="89">
        <f t="shared" si="12"/>
        <v>852770</v>
      </c>
      <c r="G194" s="29">
        <v>89.44</v>
      </c>
      <c r="H194" s="89">
        <f t="shared" si="13"/>
        <v>9534.54830053667</v>
      </c>
      <c r="I194" s="89">
        <f t="shared" si="14"/>
        <v>852770</v>
      </c>
      <c r="J194" s="88"/>
    </row>
    <row r="195" customHeight="1" spans="1:10">
      <c r="A195" s="88">
        <v>16</v>
      </c>
      <c r="B195" s="88" t="s">
        <v>58</v>
      </c>
      <c r="C195" s="88">
        <v>1601</v>
      </c>
      <c r="D195" s="28">
        <v>111.41</v>
      </c>
      <c r="E195" s="27">
        <v>8495</v>
      </c>
      <c r="F195" s="89">
        <f t="shared" si="12"/>
        <v>946427.95</v>
      </c>
      <c r="G195" s="90">
        <v>94.01</v>
      </c>
      <c r="H195" s="89">
        <f t="shared" si="13"/>
        <v>10067.3114562281</v>
      </c>
      <c r="I195" s="89">
        <f t="shared" si="14"/>
        <v>946427.95</v>
      </c>
      <c r="J195" s="88"/>
    </row>
    <row r="196" customHeight="1" spans="1:10">
      <c r="A196" s="88">
        <v>16</v>
      </c>
      <c r="B196" s="88" t="s">
        <v>58</v>
      </c>
      <c r="C196" s="88">
        <v>1602</v>
      </c>
      <c r="D196" s="28">
        <v>117.72</v>
      </c>
      <c r="E196" s="27">
        <v>8295</v>
      </c>
      <c r="F196" s="89">
        <f t="shared" si="12"/>
        <v>976487.4</v>
      </c>
      <c r="G196" s="90">
        <v>99.33</v>
      </c>
      <c r="H196" s="89">
        <f t="shared" si="13"/>
        <v>9830.7399577167</v>
      </c>
      <c r="I196" s="89">
        <f t="shared" si="14"/>
        <v>976487.4</v>
      </c>
      <c r="J196" s="88"/>
    </row>
    <row r="197" customHeight="1" spans="1:10">
      <c r="A197" s="88">
        <v>16</v>
      </c>
      <c r="B197" s="88" t="s">
        <v>58</v>
      </c>
      <c r="C197" s="88">
        <v>1603</v>
      </c>
      <c r="D197" s="28">
        <v>116.13</v>
      </c>
      <c r="E197" s="27">
        <v>8395</v>
      </c>
      <c r="F197" s="89">
        <f t="shared" si="12"/>
        <v>974911.35</v>
      </c>
      <c r="G197" s="90">
        <v>97.99</v>
      </c>
      <c r="H197" s="89">
        <f t="shared" si="13"/>
        <v>9949.09021328707</v>
      </c>
      <c r="I197" s="89">
        <f t="shared" si="14"/>
        <v>974911.35</v>
      </c>
      <c r="J197" s="88"/>
    </row>
    <row r="198" customHeight="1" spans="1:10">
      <c r="A198" s="88">
        <v>16</v>
      </c>
      <c r="B198" s="88" t="s">
        <v>58</v>
      </c>
      <c r="C198" s="88">
        <v>1608</v>
      </c>
      <c r="D198" s="28">
        <v>106</v>
      </c>
      <c r="E198" s="27">
        <v>8075</v>
      </c>
      <c r="F198" s="89">
        <f t="shared" si="12"/>
        <v>855950</v>
      </c>
      <c r="G198" s="29">
        <v>89.44</v>
      </c>
      <c r="H198" s="89">
        <f t="shared" si="13"/>
        <v>9570.10286225403</v>
      </c>
      <c r="I198" s="89">
        <f t="shared" si="14"/>
        <v>855950</v>
      </c>
      <c r="J198" s="88"/>
    </row>
    <row r="199" customHeight="1" spans="1:10">
      <c r="A199" s="88">
        <v>17</v>
      </c>
      <c r="B199" s="88" t="s">
        <v>58</v>
      </c>
      <c r="C199" s="88">
        <v>1701</v>
      </c>
      <c r="D199" s="28">
        <v>111.41</v>
      </c>
      <c r="E199" s="27">
        <v>8485</v>
      </c>
      <c r="F199" s="89">
        <f t="shared" ref="F199:F258" si="15">SUM(D199*E199)</f>
        <v>945313.85</v>
      </c>
      <c r="G199" s="90">
        <v>94.01</v>
      </c>
      <c r="H199" s="89">
        <f t="shared" ref="H199:H258" si="16">SUM(F199/G199)</f>
        <v>10055.460589299</v>
      </c>
      <c r="I199" s="89">
        <f t="shared" ref="I199:I258" si="17">SUM(G199*H199)</f>
        <v>945313.85</v>
      </c>
      <c r="J199" s="88"/>
    </row>
    <row r="200" customHeight="1" spans="1:10">
      <c r="A200" s="88">
        <v>17</v>
      </c>
      <c r="B200" s="88" t="s">
        <v>58</v>
      </c>
      <c r="C200" s="88">
        <v>1702</v>
      </c>
      <c r="D200" s="28">
        <v>117.72</v>
      </c>
      <c r="E200" s="27">
        <v>8285</v>
      </c>
      <c r="F200" s="89">
        <f t="shared" si="15"/>
        <v>975310.2</v>
      </c>
      <c r="G200" s="90">
        <v>99.33</v>
      </c>
      <c r="H200" s="89">
        <f t="shared" si="16"/>
        <v>9818.88855330716</v>
      </c>
      <c r="I200" s="89">
        <f t="shared" si="17"/>
        <v>975310.2</v>
      </c>
      <c r="J200" s="88"/>
    </row>
    <row r="201" customHeight="1" spans="1:10">
      <c r="A201" s="88">
        <v>17</v>
      </c>
      <c r="B201" s="88" t="s">
        <v>58</v>
      </c>
      <c r="C201" s="88">
        <v>1703</v>
      </c>
      <c r="D201" s="28">
        <v>116.13</v>
      </c>
      <c r="E201" s="27">
        <v>8385</v>
      </c>
      <c r="F201" s="89">
        <f t="shared" si="15"/>
        <v>973750.05</v>
      </c>
      <c r="G201" s="90">
        <v>97.99</v>
      </c>
      <c r="H201" s="89">
        <f t="shared" si="16"/>
        <v>9937.23900398</v>
      </c>
      <c r="I201" s="89">
        <f t="shared" si="17"/>
        <v>973750.05</v>
      </c>
      <c r="J201" s="88"/>
    </row>
    <row r="202" customHeight="1" spans="1:10">
      <c r="A202" s="88">
        <v>17</v>
      </c>
      <c r="B202" s="88" t="s">
        <v>58</v>
      </c>
      <c r="C202" s="88">
        <v>1708</v>
      </c>
      <c r="D202" s="28">
        <v>106</v>
      </c>
      <c r="E202" s="27">
        <v>8065</v>
      </c>
      <c r="F202" s="89">
        <f t="shared" si="15"/>
        <v>854890</v>
      </c>
      <c r="G202" s="29">
        <v>89.44</v>
      </c>
      <c r="H202" s="89">
        <f t="shared" si="16"/>
        <v>9558.25134168157</v>
      </c>
      <c r="I202" s="89">
        <f t="shared" si="17"/>
        <v>854890</v>
      </c>
      <c r="J202" s="88"/>
    </row>
    <row r="203" customHeight="1" spans="1:10">
      <c r="A203" s="88">
        <v>18</v>
      </c>
      <c r="B203" s="88" t="s">
        <v>58</v>
      </c>
      <c r="C203" s="88">
        <v>1801</v>
      </c>
      <c r="D203" s="28">
        <v>111.41</v>
      </c>
      <c r="E203" s="27">
        <v>8475</v>
      </c>
      <c r="F203" s="89">
        <f t="shared" si="15"/>
        <v>944199.75</v>
      </c>
      <c r="G203" s="90">
        <v>94.01</v>
      </c>
      <c r="H203" s="89">
        <f t="shared" si="16"/>
        <v>10043.60972237</v>
      </c>
      <c r="I203" s="89">
        <f t="shared" si="17"/>
        <v>944199.75</v>
      </c>
      <c r="J203" s="88"/>
    </row>
    <row r="204" customHeight="1" spans="1:10">
      <c r="A204" s="88">
        <v>18</v>
      </c>
      <c r="B204" s="88" t="s">
        <v>58</v>
      </c>
      <c r="C204" s="88">
        <v>1802</v>
      </c>
      <c r="D204" s="28">
        <v>117.72</v>
      </c>
      <c r="E204" s="27">
        <v>8275</v>
      </c>
      <c r="F204" s="89">
        <f t="shared" si="15"/>
        <v>974133</v>
      </c>
      <c r="G204" s="90">
        <v>99.33</v>
      </c>
      <c r="H204" s="89">
        <f t="shared" si="16"/>
        <v>9807.03714889761</v>
      </c>
      <c r="I204" s="89">
        <f t="shared" si="17"/>
        <v>974133</v>
      </c>
      <c r="J204" s="88"/>
    </row>
    <row r="205" customHeight="1" spans="1:10">
      <c r="A205" s="88">
        <v>18</v>
      </c>
      <c r="B205" s="88" t="s">
        <v>58</v>
      </c>
      <c r="C205" s="88">
        <v>1803</v>
      </c>
      <c r="D205" s="28">
        <v>116.13</v>
      </c>
      <c r="E205" s="27">
        <v>8375</v>
      </c>
      <c r="F205" s="89">
        <f t="shared" si="15"/>
        <v>972588.75</v>
      </c>
      <c r="G205" s="90">
        <v>97.99</v>
      </c>
      <c r="H205" s="89">
        <f t="shared" si="16"/>
        <v>9925.38779467293</v>
      </c>
      <c r="I205" s="89">
        <f t="shared" si="17"/>
        <v>972588.75</v>
      </c>
      <c r="J205" s="88"/>
    </row>
    <row r="206" customHeight="1" spans="1:10">
      <c r="A206" s="88">
        <v>18</v>
      </c>
      <c r="B206" s="88" t="s">
        <v>58</v>
      </c>
      <c r="C206" s="88">
        <v>1808</v>
      </c>
      <c r="D206" s="28">
        <v>106</v>
      </c>
      <c r="E206" s="27">
        <v>8055</v>
      </c>
      <c r="F206" s="89">
        <f t="shared" si="15"/>
        <v>853830</v>
      </c>
      <c r="G206" s="29">
        <v>89.44</v>
      </c>
      <c r="H206" s="89">
        <f t="shared" si="16"/>
        <v>9546.39982110912</v>
      </c>
      <c r="I206" s="89">
        <f t="shared" si="17"/>
        <v>853830</v>
      </c>
      <c r="J206" s="88"/>
    </row>
    <row r="207" customHeight="1" spans="1:10">
      <c r="A207" s="88">
        <v>19</v>
      </c>
      <c r="B207" s="88" t="s">
        <v>58</v>
      </c>
      <c r="C207" s="88">
        <v>1901</v>
      </c>
      <c r="D207" s="28">
        <v>111.41</v>
      </c>
      <c r="E207" s="27">
        <v>8465</v>
      </c>
      <c r="F207" s="89">
        <f t="shared" si="15"/>
        <v>943085.65</v>
      </c>
      <c r="G207" s="90">
        <v>94.01</v>
      </c>
      <c r="H207" s="89">
        <f t="shared" si="16"/>
        <v>10031.7588554409</v>
      </c>
      <c r="I207" s="89">
        <f t="shared" si="17"/>
        <v>943085.65</v>
      </c>
      <c r="J207" s="88"/>
    </row>
    <row r="208" customHeight="1" spans="1:10">
      <c r="A208" s="88">
        <v>19</v>
      </c>
      <c r="B208" s="88" t="s">
        <v>58</v>
      </c>
      <c r="C208" s="88">
        <v>1902</v>
      </c>
      <c r="D208" s="28">
        <v>117.72</v>
      </c>
      <c r="E208" s="27">
        <v>8265</v>
      </c>
      <c r="F208" s="89">
        <f t="shared" si="15"/>
        <v>972955.8</v>
      </c>
      <c r="G208" s="90">
        <v>99.33</v>
      </c>
      <c r="H208" s="89">
        <f t="shared" si="16"/>
        <v>9795.18574448807</v>
      </c>
      <c r="I208" s="89">
        <f t="shared" si="17"/>
        <v>972955.8</v>
      </c>
      <c r="J208" s="88"/>
    </row>
    <row r="209" customHeight="1" spans="1:10">
      <c r="A209" s="90">
        <v>19</v>
      </c>
      <c r="B209" s="88" t="s">
        <v>58</v>
      </c>
      <c r="C209" s="88">
        <v>1903</v>
      </c>
      <c r="D209" s="28">
        <v>116.13</v>
      </c>
      <c r="E209" s="27">
        <v>8365</v>
      </c>
      <c r="F209" s="89">
        <f t="shared" si="15"/>
        <v>971427.45</v>
      </c>
      <c r="G209" s="90">
        <v>97.99</v>
      </c>
      <c r="H209" s="89">
        <f t="shared" si="16"/>
        <v>9913.53658536585</v>
      </c>
      <c r="I209" s="89">
        <f t="shared" si="17"/>
        <v>971427.45</v>
      </c>
      <c r="J209" s="90"/>
    </row>
    <row r="210" customHeight="1" spans="1:10">
      <c r="A210" s="90">
        <v>19</v>
      </c>
      <c r="B210" s="88" t="s">
        <v>58</v>
      </c>
      <c r="C210" s="90">
        <v>1908</v>
      </c>
      <c r="D210" s="28">
        <v>106</v>
      </c>
      <c r="E210" s="27">
        <v>8045</v>
      </c>
      <c r="F210" s="89">
        <f t="shared" si="15"/>
        <v>852770</v>
      </c>
      <c r="G210" s="29">
        <v>89.44</v>
      </c>
      <c r="H210" s="89">
        <f t="shared" si="16"/>
        <v>9534.54830053667</v>
      </c>
      <c r="I210" s="89">
        <f t="shared" si="17"/>
        <v>852770</v>
      </c>
      <c r="J210" s="90"/>
    </row>
    <row r="211" customHeight="1" spans="1:10">
      <c r="A211" s="29">
        <v>20</v>
      </c>
      <c r="B211" s="88" t="s">
        <v>58</v>
      </c>
      <c r="C211" s="90">
        <v>2001</v>
      </c>
      <c r="D211" s="28">
        <v>111.41</v>
      </c>
      <c r="E211" s="27">
        <v>8455</v>
      </c>
      <c r="F211" s="89">
        <f t="shared" si="15"/>
        <v>941971.55</v>
      </c>
      <c r="G211" s="90">
        <v>94.01</v>
      </c>
      <c r="H211" s="89">
        <f t="shared" si="16"/>
        <v>10019.9079885119</v>
      </c>
      <c r="I211" s="89">
        <f t="shared" si="17"/>
        <v>941971.55</v>
      </c>
      <c r="J211" s="90"/>
    </row>
    <row r="212" customHeight="1" spans="1:10">
      <c r="A212" s="90">
        <v>20</v>
      </c>
      <c r="B212" s="88" t="s">
        <v>58</v>
      </c>
      <c r="C212" s="90">
        <v>2002</v>
      </c>
      <c r="D212" s="28">
        <v>117.72</v>
      </c>
      <c r="E212" s="27">
        <v>8255</v>
      </c>
      <c r="F212" s="89">
        <f t="shared" si="15"/>
        <v>971778.6</v>
      </c>
      <c r="G212" s="90">
        <v>99.33</v>
      </c>
      <c r="H212" s="89">
        <f t="shared" si="16"/>
        <v>9783.33434007853</v>
      </c>
      <c r="I212" s="89">
        <f t="shared" si="17"/>
        <v>971778.6</v>
      </c>
      <c r="J212" s="90"/>
    </row>
    <row r="213" customHeight="1" spans="1:10">
      <c r="A213" s="90">
        <v>20</v>
      </c>
      <c r="B213" s="88" t="s">
        <v>58</v>
      </c>
      <c r="C213" s="90">
        <v>2003</v>
      </c>
      <c r="D213" s="28">
        <v>116.13</v>
      </c>
      <c r="E213" s="27">
        <v>8355</v>
      </c>
      <c r="F213" s="89">
        <f t="shared" si="15"/>
        <v>970266.15</v>
      </c>
      <c r="G213" s="90">
        <v>97.99</v>
      </c>
      <c r="H213" s="89">
        <f t="shared" si="16"/>
        <v>9901.68537605878</v>
      </c>
      <c r="I213" s="89">
        <f t="shared" si="17"/>
        <v>970266.15</v>
      </c>
      <c r="J213" s="90"/>
    </row>
    <row r="214" customHeight="1" spans="1:10">
      <c r="A214" s="90">
        <v>20</v>
      </c>
      <c r="B214" s="88" t="s">
        <v>58</v>
      </c>
      <c r="C214" s="90">
        <v>2008</v>
      </c>
      <c r="D214" s="28">
        <v>106</v>
      </c>
      <c r="E214" s="27">
        <v>8035</v>
      </c>
      <c r="F214" s="89">
        <f t="shared" si="15"/>
        <v>851710</v>
      </c>
      <c r="G214" s="29">
        <v>89.44</v>
      </c>
      <c r="H214" s="89">
        <f t="shared" si="16"/>
        <v>9522.69677996422</v>
      </c>
      <c r="I214" s="89">
        <f t="shared" si="17"/>
        <v>851710</v>
      </c>
      <c r="J214" s="90"/>
    </row>
    <row r="215" customHeight="1" spans="1:10">
      <c r="A215" s="90">
        <v>21</v>
      </c>
      <c r="B215" s="88" t="s">
        <v>58</v>
      </c>
      <c r="C215" s="90">
        <v>2101</v>
      </c>
      <c r="D215" s="28">
        <v>111.41</v>
      </c>
      <c r="E215" s="27">
        <v>8445</v>
      </c>
      <c r="F215" s="89">
        <f t="shared" si="15"/>
        <v>940857.45</v>
      </c>
      <c r="G215" s="90">
        <v>94.01</v>
      </c>
      <c r="H215" s="89">
        <f t="shared" si="16"/>
        <v>10008.0571215828</v>
      </c>
      <c r="I215" s="89">
        <f t="shared" si="17"/>
        <v>940857.45</v>
      </c>
      <c r="J215" s="90"/>
    </row>
    <row r="216" customHeight="1" spans="1:10">
      <c r="A216" s="90">
        <v>21</v>
      </c>
      <c r="B216" s="88" t="s">
        <v>58</v>
      </c>
      <c r="C216" s="90">
        <v>2102</v>
      </c>
      <c r="D216" s="28">
        <v>117.72</v>
      </c>
      <c r="E216" s="27">
        <v>8245</v>
      </c>
      <c r="F216" s="89">
        <f t="shared" si="15"/>
        <v>970601.4</v>
      </c>
      <c r="G216" s="90">
        <v>99.33</v>
      </c>
      <c r="H216" s="89">
        <f t="shared" si="16"/>
        <v>9771.48293566898</v>
      </c>
      <c r="I216" s="89">
        <f t="shared" si="17"/>
        <v>970601.4</v>
      </c>
      <c r="J216" s="90"/>
    </row>
    <row r="217" customHeight="1" spans="1:10">
      <c r="A217" s="90">
        <v>21</v>
      </c>
      <c r="B217" s="88" t="s">
        <v>58</v>
      </c>
      <c r="C217" s="90">
        <v>2103</v>
      </c>
      <c r="D217" s="28">
        <v>116.13</v>
      </c>
      <c r="E217" s="27">
        <v>8345</v>
      </c>
      <c r="F217" s="89">
        <f t="shared" si="15"/>
        <v>969104.85</v>
      </c>
      <c r="G217" s="90">
        <v>97.99</v>
      </c>
      <c r="H217" s="89">
        <f t="shared" si="16"/>
        <v>9889.83416675171</v>
      </c>
      <c r="I217" s="89">
        <f t="shared" si="17"/>
        <v>969104.85</v>
      </c>
      <c r="J217" s="90"/>
    </row>
    <row r="218" customHeight="1" spans="1:10">
      <c r="A218" s="90">
        <v>21</v>
      </c>
      <c r="B218" s="88" t="s">
        <v>58</v>
      </c>
      <c r="C218" s="90">
        <v>2108</v>
      </c>
      <c r="D218" s="28">
        <v>106</v>
      </c>
      <c r="E218" s="27">
        <v>8025</v>
      </c>
      <c r="F218" s="89">
        <f t="shared" si="15"/>
        <v>850650</v>
      </c>
      <c r="G218" s="29">
        <v>89.44</v>
      </c>
      <c r="H218" s="89">
        <f t="shared" si="16"/>
        <v>9510.84525939177</v>
      </c>
      <c r="I218" s="89">
        <f t="shared" si="17"/>
        <v>850650</v>
      </c>
      <c r="J218" s="90"/>
    </row>
    <row r="219" customHeight="1" spans="1:10">
      <c r="A219" s="90">
        <v>22</v>
      </c>
      <c r="B219" s="88" t="s">
        <v>58</v>
      </c>
      <c r="C219" s="90">
        <v>2201</v>
      </c>
      <c r="D219" s="28">
        <v>111.41</v>
      </c>
      <c r="E219" s="27">
        <v>8425</v>
      </c>
      <c r="F219" s="89">
        <f t="shared" si="15"/>
        <v>938629.25</v>
      </c>
      <c r="G219" s="90">
        <v>94.01</v>
      </c>
      <c r="H219" s="89">
        <f t="shared" si="16"/>
        <v>9984.35538772471</v>
      </c>
      <c r="I219" s="89">
        <f t="shared" si="17"/>
        <v>938629.25</v>
      </c>
      <c r="J219" s="90"/>
    </row>
    <row r="220" customHeight="1" spans="1:10">
      <c r="A220" s="90">
        <v>22</v>
      </c>
      <c r="B220" s="88" t="s">
        <v>58</v>
      </c>
      <c r="C220" s="90">
        <v>2202</v>
      </c>
      <c r="D220" s="28">
        <v>117.72</v>
      </c>
      <c r="E220" s="27">
        <v>8225</v>
      </c>
      <c r="F220" s="89">
        <f t="shared" si="15"/>
        <v>968247</v>
      </c>
      <c r="G220" s="90">
        <v>99.33</v>
      </c>
      <c r="H220" s="89">
        <f t="shared" si="16"/>
        <v>9747.7801268499</v>
      </c>
      <c r="I220" s="89">
        <f t="shared" si="17"/>
        <v>968247</v>
      </c>
      <c r="J220" s="90"/>
    </row>
    <row r="221" customHeight="1" spans="1:10">
      <c r="A221" s="90">
        <v>22</v>
      </c>
      <c r="B221" s="88" t="s">
        <v>58</v>
      </c>
      <c r="C221" s="90">
        <v>2203</v>
      </c>
      <c r="D221" s="28">
        <v>116.13</v>
      </c>
      <c r="E221" s="27">
        <v>8325</v>
      </c>
      <c r="F221" s="89">
        <f t="shared" si="15"/>
        <v>966782.25</v>
      </c>
      <c r="G221" s="90">
        <v>97.99</v>
      </c>
      <c r="H221" s="89">
        <f t="shared" si="16"/>
        <v>9866.13174813757</v>
      </c>
      <c r="I221" s="89">
        <f t="shared" si="17"/>
        <v>966782.25</v>
      </c>
      <c r="J221" s="90"/>
    </row>
    <row r="222" customHeight="1" spans="1:10">
      <c r="A222" s="90">
        <v>22</v>
      </c>
      <c r="B222" s="88" t="s">
        <v>58</v>
      </c>
      <c r="C222" s="90">
        <v>2208</v>
      </c>
      <c r="D222" s="28">
        <v>106</v>
      </c>
      <c r="E222" s="27">
        <v>8005</v>
      </c>
      <c r="F222" s="89">
        <f t="shared" si="15"/>
        <v>848530</v>
      </c>
      <c r="G222" s="29">
        <v>89.44</v>
      </c>
      <c r="H222" s="89">
        <f t="shared" si="16"/>
        <v>9487.14221824687</v>
      </c>
      <c r="I222" s="89">
        <f t="shared" si="17"/>
        <v>848530</v>
      </c>
      <c r="J222" s="90"/>
    </row>
    <row r="223" customHeight="1" spans="1:10">
      <c r="A223" s="90">
        <v>23</v>
      </c>
      <c r="B223" s="88" t="s">
        <v>58</v>
      </c>
      <c r="C223" s="90">
        <v>2301</v>
      </c>
      <c r="D223" s="28">
        <v>111.41</v>
      </c>
      <c r="E223" s="27">
        <v>8405</v>
      </c>
      <c r="F223" s="89">
        <f t="shared" si="15"/>
        <v>936401.05</v>
      </c>
      <c r="G223" s="90">
        <v>94.01</v>
      </c>
      <c r="H223" s="89">
        <f t="shared" si="16"/>
        <v>9960.65365386661</v>
      </c>
      <c r="I223" s="89">
        <f t="shared" si="17"/>
        <v>936401.05</v>
      </c>
      <c r="J223" s="90"/>
    </row>
    <row r="224" customHeight="1" spans="1:10">
      <c r="A224" s="90">
        <v>23</v>
      </c>
      <c r="B224" s="88" t="s">
        <v>58</v>
      </c>
      <c r="C224" s="90">
        <v>2302</v>
      </c>
      <c r="D224" s="28">
        <v>117.72</v>
      </c>
      <c r="E224" s="27">
        <v>8205</v>
      </c>
      <c r="F224" s="89">
        <f t="shared" si="15"/>
        <v>965892.6</v>
      </c>
      <c r="G224" s="90">
        <v>99.33</v>
      </c>
      <c r="H224" s="89">
        <f t="shared" si="16"/>
        <v>9724.07731803081</v>
      </c>
      <c r="I224" s="89">
        <f t="shared" si="17"/>
        <v>965892.6</v>
      </c>
      <c r="J224" s="90"/>
    </row>
    <row r="225" customHeight="1" spans="1:10">
      <c r="A225" s="90">
        <v>23</v>
      </c>
      <c r="B225" s="88" t="s">
        <v>58</v>
      </c>
      <c r="C225" s="90">
        <v>2303</v>
      </c>
      <c r="D225" s="28">
        <v>116.13</v>
      </c>
      <c r="E225" s="27">
        <v>8305</v>
      </c>
      <c r="F225" s="89">
        <f t="shared" si="15"/>
        <v>964459.65</v>
      </c>
      <c r="G225" s="90">
        <v>97.99</v>
      </c>
      <c r="H225" s="89">
        <f t="shared" si="16"/>
        <v>9842.42932952342</v>
      </c>
      <c r="I225" s="89">
        <f t="shared" si="17"/>
        <v>964459.65</v>
      </c>
      <c r="J225" s="90"/>
    </row>
    <row r="226" customHeight="1" spans="1:10">
      <c r="A226" s="90">
        <v>23</v>
      </c>
      <c r="B226" s="88" t="s">
        <v>58</v>
      </c>
      <c r="C226" s="90">
        <v>2308</v>
      </c>
      <c r="D226" s="28">
        <v>106</v>
      </c>
      <c r="E226" s="27">
        <v>7985</v>
      </c>
      <c r="F226" s="89">
        <f t="shared" si="15"/>
        <v>846410</v>
      </c>
      <c r="G226" s="29">
        <v>89.44</v>
      </c>
      <c r="H226" s="89">
        <f t="shared" si="16"/>
        <v>9463.43917710197</v>
      </c>
      <c r="I226" s="89">
        <f t="shared" si="17"/>
        <v>846410</v>
      </c>
      <c r="J226" s="90"/>
    </row>
    <row r="227" customHeight="1" spans="1:10">
      <c r="A227" s="90">
        <v>24</v>
      </c>
      <c r="B227" s="88" t="s">
        <v>58</v>
      </c>
      <c r="C227" s="90">
        <v>2401</v>
      </c>
      <c r="D227" s="28">
        <v>111.41</v>
      </c>
      <c r="E227" s="27">
        <v>8385</v>
      </c>
      <c r="F227" s="89">
        <f t="shared" si="15"/>
        <v>934172.85</v>
      </c>
      <c r="G227" s="90">
        <v>94.01</v>
      </c>
      <c r="H227" s="89">
        <f t="shared" si="16"/>
        <v>9936.95192000851</v>
      </c>
      <c r="I227" s="89">
        <f t="shared" si="17"/>
        <v>934172.85</v>
      </c>
      <c r="J227" s="90"/>
    </row>
    <row r="228" customHeight="1" spans="1:10">
      <c r="A228" s="90">
        <v>24</v>
      </c>
      <c r="B228" s="88" t="s">
        <v>58</v>
      </c>
      <c r="C228" s="90">
        <v>2402</v>
      </c>
      <c r="D228" s="28">
        <v>117.72</v>
      </c>
      <c r="E228" s="27">
        <v>8185</v>
      </c>
      <c r="F228" s="89">
        <f t="shared" si="15"/>
        <v>963538.2</v>
      </c>
      <c r="G228" s="90">
        <v>99.33</v>
      </c>
      <c r="H228" s="89">
        <f t="shared" si="16"/>
        <v>9700.37450921172</v>
      </c>
      <c r="I228" s="89">
        <f t="shared" si="17"/>
        <v>963538.2</v>
      </c>
      <c r="J228" s="90"/>
    </row>
    <row r="229" customHeight="1" spans="1:10">
      <c r="A229" s="90">
        <v>24</v>
      </c>
      <c r="B229" s="88" t="s">
        <v>58</v>
      </c>
      <c r="C229" s="90">
        <v>2403</v>
      </c>
      <c r="D229" s="28">
        <v>116.13</v>
      </c>
      <c r="E229" s="27">
        <v>8285</v>
      </c>
      <c r="F229" s="89">
        <f t="shared" si="15"/>
        <v>962137.05</v>
      </c>
      <c r="G229" s="90">
        <v>97.99</v>
      </c>
      <c r="H229" s="89">
        <f t="shared" si="16"/>
        <v>9818.72691090928</v>
      </c>
      <c r="I229" s="89">
        <f t="shared" si="17"/>
        <v>962137.05</v>
      </c>
      <c r="J229" s="90"/>
    </row>
    <row r="230" customHeight="1" spans="1:10">
      <c r="A230" s="90">
        <v>24</v>
      </c>
      <c r="B230" s="88" t="s">
        <v>58</v>
      </c>
      <c r="C230" s="90">
        <v>2408</v>
      </c>
      <c r="D230" s="28">
        <v>106</v>
      </c>
      <c r="E230" s="27">
        <v>7965</v>
      </c>
      <c r="F230" s="89">
        <f t="shared" si="15"/>
        <v>844290</v>
      </c>
      <c r="G230" s="29">
        <v>89.44</v>
      </c>
      <c r="H230" s="89">
        <f t="shared" si="16"/>
        <v>9439.73613595707</v>
      </c>
      <c r="I230" s="89">
        <f t="shared" si="17"/>
        <v>844290</v>
      </c>
      <c r="J230" s="90"/>
    </row>
    <row r="231" customHeight="1" spans="1:10">
      <c r="A231" s="90">
        <v>25</v>
      </c>
      <c r="B231" s="88" t="s">
        <v>58</v>
      </c>
      <c r="C231" s="90">
        <v>2501</v>
      </c>
      <c r="D231" s="28">
        <v>111.41</v>
      </c>
      <c r="E231" s="27">
        <v>8365</v>
      </c>
      <c r="F231" s="89">
        <f t="shared" si="15"/>
        <v>931944.65</v>
      </c>
      <c r="G231" s="90">
        <v>94.01</v>
      </c>
      <c r="H231" s="89">
        <f t="shared" si="16"/>
        <v>9913.25018615041</v>
      </c>
      <c r="I231" s="89">
        <f t="shared" si="17"/>
        <v>931944.65</v>
      </c>
      <c r="J231" s="90"/>
    </row>
    <row r="232" customHeight="1" spans="1:10">
      <c r="A232" s="90">
        <v>25</v>
      </c>
      <c r="B232" s="88" t="s">
        <v>58</v>
      </c>
      <c r="C232" s="90">
        <v>2502</v>
      </c>
      <c r="D232" s="28">
        <v>117.72</v>
      </c>
      <c r="E232" s="27">
        <v>8165</v>
      </c>
      <c r="F232" s="89">
        <f t="shared" si="15"/>
        <v>961183.8</v>
      </c>
      <c r="G232" s="90">
        <v>99.33</v>
      </c>
      <c r="H232" s="89">
        <f t="shared" si="16"/>
        <v>9676.67170039263</v>
      </c>
      <c r="I232" s="89">
        <f t="shared" si="17"/>
        <v>961183.8</v>
      </c>
      <c r="J232" s="90"/>
    </row>
    <row r="233" customHeight="1" spans="1:10">
      <c r="A233" s="90">
        <v>25</v>
      </c>
      <c r="B233" s="88" t="s">
        <v>58</v>
      </c>
      <c r="C233" s="90">
        <v>2503</v>
      </c>
      <c r="D233" s="28">
        <v>116.13</v>
      </c>
      <c r="E233" s="27">
        <v>8265</v>
      </c>
      <c r="F233" s="89">
        <f t="shared" si="15"/>
        <v>959814.45</v>
      </c>
      <c r="G233" s="90">
        <v>97.99</v>
      </c>
      <c r="H233" s="89">
        <f t="shared" si="16"/>
        <v>9795.02449229513</v>
      </c>
      <c r="I233" s="89">
        <f t="shared" si="17"/>
        <v>959814.45</v>
      </c>
      <c r="J233" s="90"/>
    </row>
    <row r="234" customHeight="1" spans="1:10">
      <c r="A234" s="90">
        <v>25</v>
      </c>
      <c r="B234" s="88" t="s">
        <v>58</v>
      </c>
      <c r="C234" s="90">
        <v>2508</v>
      </c>
      <c r="D234" s="28">
        <v>106</v>
      </c>
      <c r="E234" s="27">
        <v>7945</v>
      </c>
      <c r="F234" s="89">
        <f t="shared" si="15"/>
        <v>842170</v>
      </c>
      <c r="G234" s="29">
        <v>89.44</v>
      </c>
      <c r="H234" s="89">
        <f t="shared" si="16"/>
        <v>9416.03309481216</v>
      </c>
      <c r="I234" s="89">
        <f t="shared" si="17"/>
        <v>842170</v>
      </c>
      <c r="J234" s="90"/>
    </row>
    <row r="235" customHeight="1" spans="1:10">
      <c r="A235" s="90">
        <v>26</v>
      </c>
      <c r="B235" s="88" t="s">
        <v>58</v>
      </c>
      <c r="C235" s="90">
        <v>2601</v>
      </c>
      <c r="D235" s="28">
        <v>111.41</v>
      </c>
      <c r="E235" s="27">
        <v>8345</v>
      </c>
      <c r="F235" s="89">
        <f t="shared" si="15"/>
        <v>929716.45</v>
      </c>
      <c r="G235" s="90">
        <v>94.01</v>
      </c>
      <c r="H235" s="89">
        <f t="shared" si="16"/>
        <v>9889.54845229231</v>
      </c>
      <c r="I235" s="89">
        <f t="shared" si="17"/>
        <v>929716.45</v>
      </c>
      <c r="J235" s="90"/>
    </row>
    <row r="236" customHeight="1" spans="1:10">
      <c r="A236" s="90">
        <v>26</v>
      </c>
      <c r="B236" s="88" t="s">
        <v>58</v>
      </c>
      <c r="C236" s="90">
        <v>2602</v>
      </c>
      <c r="D236" s="28">
        <v>117.72</v>
      </c>
      <c r="E236" s="27">
        <v>8145</v>
      </c>
      <c r="F236" s="89">
        <f t="shared" si="15"/>
        <v>958829.4</v>
      </c>
      <c r="G236" s="90">
        <v>99.33</v>
      </c>
      <c r="H236" s="89">
        <f t="shared" si="16"/>
        <v>9652.96889157354</v>
      </c>
      <c r="I236" s="89">
        <f t="shared" si="17"/>
        <v>958829.4</v>
      </c>
      <c r="J236" s="90"/>
    </row>
    <row r="237" customHeight="1" spans="1:10">
      <c r="A237" s="90">
        <v>26</v>
      </c>
      <c r="B237" s="88" t="s">
        <v>58</v>
      </c>
      <c r="C237" s="90">
        <v>2603</v>
      </c>
      <c r="D237" s="28">
        <v>116.13</v>
      </c>
      <c r="E237" s="27">
        <v>8245</v>
      </c>
      <c r="F237" s="89">
        <f t="shared" si="15"/>
        <v>957491.85</v>
      </c>
      <c r="G237" s="90">
        <v>97.99</v>
      </c>
      <c r="H237" s="89">
        <f t="shared" si="16"/>
        <v>9771.32207368099</v>
      </c>
      <c r="I237" s="89">
        <f t="shared" si="17"/>
        <v>957491.85</v>
      </c>
      <c r="J237" s="90"/>
    </row>
    <row r="238" customHeight="1" spans="1:10">
      <c r="A238" s="90">
        <v>26</v>
      </c>
      <c r="B238" s="88" t="s">
        <v>58</v>
      </c>
      <c r="C238" s="90">
        <v>2608</v>
      </c>
      <c r="D238" s="28">
        <v>106</v>
      </c>
      <c r="E238" s="27">
        <v>7925</v>
      </c>
      <c r="F238" s="89">
        <f t="shared" si="15"/>
        <v>840050</v>
      </c>
      <c r="G238" s="29">
        <v>89.44</v>
      </c>
      <c r="H238" s="89">
        <f t="shared" si="16"/>
        <v>9392.33005366726</v>
      </c>
      <c r="I238" s="89">
        <f t="shared" si="17"/>
        <v>840050</v>
      </c>
      <c r="J238" s="90"/>
    </row>
    <row r="239" customHeight="1" spans="1:10">
      <c r="A239" s="90">
        <v>27</v>
      </c>
      <c r="B239" s="88" t="s">
        <v>58</v>
      </c>
      <c r="C239" s="90">
        <v>2701</v>
      </c>
      <c r="D239" s="28">
        <v>111.41</v>
      </c>
      <c r="E239" s="27">
        <v>8315</v>
      </c>
      <c r="F239" s="89">
        <f t="shared" si="15"/>
        <v>926374.15</v>
      </c>
      <c r="G239" s="90">
        <v>94.01</v>
      </c>
      <c r="H239" s="89">
        <f t="shared" si="16"/>
        <v>9853.99585150516</v>
      </c>
      <c r="I239" s="89">
        <f t="shared" si="17"/>
        <v>926374.15</v>
      </c>
      <c r="J239" s="90"/>
    </row>
    <row r="240" customHeight="1" spans="1:10">
      <c r="A240" s="90">
        <v>27</v>
      </c>
      <c r="B240" s="88" t="s">
        <v>58</v>
      </c>
      <c r="C240" s="90">
        <v>2702</v>
      </c>
      <c r="D240" s="28">
        <v>117.72</v>
      </c>
      <c r="E240" s="27">
        <v>8115</v>
      </c>
      <c r="F240" s="89">
        <f t="shared" si="15"/>
        <v>955297.8</v>
      </c>
      <c r="G240" s="90">
        <v>99.33</v>
      </c>
      <c r="H240" s="89">
        <f t="shared" si="16"/>
        <v>9617.41467834491</v>
      </c>
      <c r="I240" s="89">
        <f t="shared" si="17"/>
        <v>955297.8</v>
      </c>
      <c r="J240" s="90"/>
    </row>
    <row r="241" customHeight="1" spans="1:10">
      <c r="A241" s="90">
        <v>27</v>
      </c>
      <c r="B241" s="88" t="s">
        <v>58</v>
      </c>
      <c r="C241" s="90">
        <v>2703</v>
      </c>
      <c r="D241" s="28">
        <v>116.13</v>
      </c>
      <c r="E241" s="27">
        <v>8215</v>
      </c>
      <c r="F241" s="89">
        <f t="shared" si="15"/>
        <v>954007.95</v>
      </c>
      <c r="G241" s="90">
        <v>97.99</v>
      </c>
      <c r="H241" s="89">
        <f t="shared" si="16"/>
        <v>9735.76844575977</v>
      </c>
      <c r="I241" s="89">
        <f t="shared" si="17"/>
        <v>954007.95</v>
      </c>
      <c r="J241" s="90"/>
    </row>
    <row r="242" customHeight="1" spans="1:10">
      <c r="A242" s="90">
        <v>27</v>
      </c>
      <c r="B242" s="88" t="s">
        <v>58</v>
      </c>
      <c r="C242" s="90">
        <v>2708</v>
      </c>
      <c r="D242" s="28">
        <v>106</v>
      </c>
      <c r="E242" s="27">
        <v>7895</v>
      </c>
      <c r="F242" s="89">
        <f t="shared" si="15"/>
        <v>836870</v>
      </c>
      <c r="G242" s="29">
        <v>89.44</v>
      </c>
      <c r="H242" s="89">
        <f t="shared" si="16"/>
        <v>9356.77549194991</v>
      </c>
      <c r="I242" s="89">
        <f t="shared" si="17"/>
        <v>836870</v>
      </c>
      <c r="J242" s="90"/>
    </row>
    <row r="243" customHeight="1" spans="1:10">
      <c r="A243" s="90">
        <v>28</v>
      </c>
      <c r="B243" s="88" t="s">
        <v>58</v>
      </c>
      <c r="C243" s="90">
        <v>2801</v>
      </c>
      <c r="D243" s="28">
        <v>111.41</v>
      </c>
      <c r="E243" s="27">
        <v>8285</v>
      </c>
      <c r="F243" s="89">
        <f t="shared" si="15"/>
        <v>923031.85</v>
      </c>
      <c r="G243" s="90">
        <v>94.01</v>
      </c>
      <c r="H243" s="89">
        <f t="shared" si="16"/>
        <v>9818.44325071801</v>
      </c>
      <c r="I243" s="89">
        <f t="shared" si="17"/>
        <v>923031.85</v>
      </c>
      <c r="J243" s="90"/>
    </row>
    <row r="244" customHeight="1" spans="1:10">
      <c r="A244" s="90">
        <v>28</v>
      </c>
      <c r="B244" s="88" t="s">
        <v>58</v>
      </c>
      <c r="C244" s="90">
        <v>2802</v>
      </c>
      <c r="D244" s="28">
        <v>117.72</v>
      </c>
      <c r="E244" s="27">
        <v>8085</v>
      </c>
      <c r="F244" s="89">
        <f t="shared" si="15"/>
        <v>951766.2</v>
      </c>
      <c r="G244" s="90">
        <v>99.33</v>
      </c>
      <c r="H244" s="89">
        <f t="shared" si="16"/>
        <v>9581.86046511628</v>
      </c>
      <c r="I244" s="89">
        <f t="shared" si="17"/>
        <v>951766.2</v>
      </c>
      <c r="J244" s="90"/>
    </row>
    <row r="245" customHeight="1" spans="1:10">
      <c r="A245" s="90">
        <v>28</v>
      </c>
      <c r="B245" s="88" t="s">
        <v>58</v>
      </c>
      <c r="C245" s="90">
        <v>2803</v>
      </c>
      <c r="D245" s="28">
        <v>116.13</v>
      </c>
      <c r="E245" s="27">
        <v>8185</v>
      </c>
      <c r="F245" s="89">
        <f t="shared" si="15"/>
        <v>950524.05</v>
      </c>
      <c r="G245" s="90">
        <v>97.99</v>
      </c>
      <c r="H245" s="89">
        <f t="shared" si="16"/>
        <v>9700.21481783855</v>
      </c>
      <c r="I245" s="89">
        <f t="shared" si="17"/>
        <v>950524.05</v>
      </c>
      <c r="J245" s="90"/>
    </row>
    <row r="246" customHeight="1" spans="1:10">
      <c r="A246" s="90">
        <v>28</v>
      </c>
      <c r="B246" s="88" t="s">
        <v>58</v>
      </c>
      <c r="C246" s="90">
        <v>2808</v>
      </c>
      <c r="D246" s="28">
        <v>106</v>
      </c>
      <c r="E246" s="27">
        <v>7865</v>
      </c>
      <c r="F246" s="89">
        <f t="shared" si="15"/>
        <v>833690</v>
      </c>
      <c r="G246" s="29">
        <v>89.44</v>
      </c>
      <c r="H246" s="89">
        <f t="shared" si="16"/>
        <v>9321.22093023256</v>
      </c>
      <c r="I246" s="89">
        <f t="shared" si="17"/>
        <v>833690</v>
      </c>
      <c r="J246" s="90"/>
    </row>
    <row r="247" customHeight="1" spans="1:10">
      <c r="A247" s="90">
        <v>29</v>
      </c>
      <c r="B247" s="88" t="s">
        <v>58</v>
      </c>
      <c r="C247" s="90">
        <v>2901</v>
      </c>
      <c r="D247" s="28">
        <v>111.41</v>
      </c>
      <c r="E247" s="27">
        <v>8255</v>
      </c>
      <c r="F247" s="89">
        <f t="shared" si="15"/>
        <v>919689.55</v>
      </c>
      <c r="G247" s="90">
        <v>94.01</v>
      </c>
      <c r="H247" s="89">
        <f t="shared" si="16"/>
        <v>9782.89064993086</v>
      </c>
      <c r="I247" s="89">
        <f t="shared" si="17"/>
        <v>919689.55</v>
      </c>
      <c r="J247" s="90"/>
    </row>
    <row r="248" customHeight="1" spans="1:10">
      <c r="A248" s="90">
        <v>29</v>
      </c>
      <c r="B248" s="88" t="s">
        <v>58</v>
      </c>
      <c r="C248" s="90">
        <v>2902</v>
      </c>
      <c r="D248" s="28">
        <v>117.72</v>
      </c>
      <c r="E248" s="27">
        <v>8055</v>
      </c>
      <c r="F248" s="89">
        <f t="shared" si="15"/>
        <v>948234.6</v>
      </c>
      <c r="G248" s="90">
        <v>99.33</v>
      </c>
      <c r="H248" s="89">
        <f t="shared" si="16"/>
        <v>9546.30625188765</v>
      </c>
      <c r="I248" s="89">
        <f t="shared" si="17"/>
        <v>948234.6</v>
      </c>
      <c r="J248" s="90"/>
    </row>
    <row r="249" customHeight="1" spans="1:10">
      <c r="A249" s="90">
        <v>29</v>
      </c>
      <c r="B249" s="88" t="s">
        <v>58</v>
      </c>
      <c r="C249" s="90">
        <v>2903</v>
      </c>
      <c r="D249" s="28">
        <v>116.13</v>
      </c>
      <c r="E249" s="27">
        <v>8155</v>
      </c>
      <c r="F249" s="89">
        <f t="shared" si="15"/>
        <v>947040.15</v>
      </c>
      <c r="G249" s="90">
        <v>97.99</v>
      </c>
      <c r="H249" s="89">
        <f t="shared" si="16"/>
        <v>9664.66118991734</v>
      </c>
      <c r="I249" s="89">
        <f t="shared" si="17"/>
        <v>947040.15</v>
      </c>
      <c r="J249" s="90"/>
    </row>
    <row r="250" customHeight="1" spans="1:10">
      <c r="A250" s="90">
        <v>29</v>
      </c>
      <c r="B250" s="88" t="s">
        <v>58</v>
      </c>
      <c r="C250" s="90">
        <v>2908</v>
      </c>
      <c r="D250" s="28">
        <v>106</v>
      </c>
      <c r="E250" s="27">
        <v>7835</v>
      </c>
      <c r="F250" s="89">
        <f t="shared" si="15"/>
        <v>830510</v>
      </c>
      <c r="G250" s="29">
        <v>89.44</v>
      </c>
      <c r="H250" s="89">
        <f t="shared" si="16"/>
        <v>9285.66636851521</v>
      </c>
      <c r="I250" s="89">
        <f t="shared" si="17"/>
        <v>830510</v>
      </c>
      <c r="J250" s="90"/>
    </row>
    <row r="251" customHeight="1" spans="1:10">
      <c r="A251" s="90">
        <v>30</v>
      </c>
      <c r="B251" s="88" t="s">
        <v>58</v>
      </c>
      <c r="C251" s="90">
        <v>3001</v>
      </c>
      <c r="D251" s="28">
        <v>111.41</v>
      </c>
      <c r="E251" s="27">
        <v>8225</v>
      </c>
      <c r="F251" s="89">
        <f t="shared" si="15"/>
        <v>916347.25</v>
      </c>
      <c r="G251" s="90">
        <v>94.01</v>
      </c>
      <c r="H251" s="89">
        <f t="shared" si="16"/>
        <v>9747.33804914371</v>
      </c>
      <c r="I251" s="89">
        <f t="shared" si="17"/>
        <v>916347.25</v>
      </c>
      <c r="J251" s="90"/>
    </row>
    <row r="252" customHeight="1" spans="1:10">
      <c r="A252" s="90">
        <v>30</v>
      </c>
      <c r="B252" s="88" t="s">
        <v>58</v>
      </c>
      <c r="C252" s="90">
        <v>3002</v>
      </c>
      <c r="D252" s="28">
        <v>117.72</v>
      </c>
      <c r="E252" s="27">
        <v>8025</v>
      </c>
      <c r="F252" s="89">
        <f t="shared" si="15"/>
        <v>944703</v>
      </c>
      <c r="G252" s="90">
        <v>99.33</v>
      </c>
      <c r="H252" s="89">
        <f t="shared" si="16"/>
        <v>9510.75203865901</v>
      </c>
      <c r="I252" s="89">
        <f t="shared" si="17"/>
        <v>944703</v>
      </c>
      <c r="J252" s="90"/>
    </row>
    <row r="253" customHeight="1" spans="1:10">
      <c r="A253" s="90">
        <v>30</v>
      </c>
      <c r="B253" s="88" t="s">
        <v>58</v>
      </c>
      <c r="C253" s="90">
        <v>3003</v>
      </c>
      <c r="D253" s="28">
        <v>116.13</v>
      </c>
      <c r="E253" s="27">
        <v>8125</v>
      </c>
      <c r="F253" s="89">
        <f t="shared" si="15"/>
        <v>943556.25</v>
      </c>
      <c r="G253" s="90">
        <v>97.99</v>
      </c>
      <c r="H253" s="89">
        <f t="shared" si="16"/>
        <v>9629.10756199612</v>
      </c>
      <c r="I253" s="89">
        <f t="shared" si="17"/>
        <v>943556.25</v>
      </c>
      <c r="J253" s="90"/>
    </row>
    <row r="254" customHeight="1" spans="1:10">
      <c r="A254" s="90">
        <v>30</v>
      </c>
      <c r="B254" s="88" t="s">
        <v>58</v>
      </c>
      <c r="C254" s="90">
        <v>3008</v>
      </c>
      <c r="D254" s="28">
        <v>106</v>
      </c>
      <c r="E254" s="27">
        <v>7805</v>
      </c>
      <c r="F254" s="89">
        <f t="shared" si="15"/>
        <v>827330</v>
      </c>
      <c r="G254" s="29">
        <v>89.44</v>
      </c>
      <c r="H254" s="89">
        <f t="shared" si="16"/>
        <v>9250.11180679785</v>
      </c>
      <c r="I254" s="89">
        <f t="shared" si="17"/>
        <v>827330</v>
      </c>
      <c r="J254" s="90"/>
    </row>
    <row r="255" customHeight="1" spans="1:10">
      <c r="A255" s="90">
        <v>31</v>
      </c>
      <c r="B255" s="88" t="s">
        <v>58</v>
      </c>
      <c r="C255" s="90">
        <v>3101</v>
      </c>
      <c r="D255" s="28">
        <v>111.41</v>
      </c>
      <c r="E255" s="27">
        <v>8195</v>
      </c>
      <c r="F255" s="89">
        <f t="shared" si="15"/>
        <v>913004.95</v>
      </c>
      <c r="G255" s="90">
        <v>94.01</v>
      </c>
      <c r="H255" s="89">
        <f t="shared" si="16"/>
        <v>9711.78544835656</v>
      </c>
      <c r="I255" s="89">
        <f t="shared" si="17"/>
        <v>913004.95</v>
      </c>
      <c r="J255" s="90"/>
    </row>
    <row r="256" customHeight="1" spans="1:10">
      <c r="A256" s="90">
        <v>31</v>
      </c>
      <c r="B256" s="88" t="s">
        <v>58</v>
      </c>
      <c r="C256" s="90">
        <v>3102</v>
      </c>
      <c r="D256" s="28">
        <v>117.72</v>
      </c>
      <c r="E256" s="27">
        <v>7995</v>
      </c>
      <c r="F256" s="89">
        <f t="shared" si="15"/>
        <v>941171.4</v>
      </c>
      <c r="G256" s="90">
        <v>99.33</v>
      </c>
      <c r="H256" s="89">
        <f t="shared" si="16"/>
        <v>9475.19782543038</v>
      </c>
      <c r="I256" s="89">
        <f t="shared" si="17"/>
        <v>941171.4</v>
      </c>
      <c r="J256" s="90"/>
    </row>
    <row r="257" customHeight="1" spans="1:10">
      <c r="A257" s="90">
        <v>31</v>
      </c>
      <c r="B257" s="88" t="s">
        <v>58</v>
      </c>
      <c r="C257" s="90">
        <v>3103</v>
      </c>
      <c r="D257" s="28">
        <v>116.13</v>
      </c>
      <c r="E257" s="27">
        <v>8095</v>
      </c>
      <c r="F257" s="89">
        <f t="shared" si="15"/>
        <v>940072.35</v>
      </c>
      <c r="G257" s="90">
        <v>97.99</v>
      </c>
      <c r="H257" s="89">
        <f t="shared" si="16"/>
        <v>9593.55393407491</v>
      </c>
      <c r="I257" s="89">
        <f t="shared" si="17"/>
        <v>940072.35</v>
      </c>
      <c r="J257" s="90"/>
    </row>
    <row r="258" customHeight="1" spans="1:10">
      <c r="A258" s="90">
        <v>31</v>
      </c>
      <c r="B258" s="88" t="s">
        <v>58</v>
      </c>
      <c r="C258" s="90">
        <v>3108</v>
      </c>
      <c r="D258" s="28">
        <v>106</v>
      </c>
      <c r="E258" s="27">
        <v>7775</v>
      </c>
      <c r="F258" s="89">
        <f t="shared" si="15"/>
        <v>824150</v>
      </c>
      <c r="G258" s="29">
        <v>89.44</v>
      </c>
      <c r="H258" s="89">
        <f t="shared" si="16"/>
        <v>9214.5572450805</v>
      </c>
      <c r="I258" s="89">
        <f t="shared" si="17"/>
        <v>824150</v>
      </c>
      <c r="J258" s="90"/>
    </row>
    <row r="259" customHeight="1" spans="1:10">
      <c r="A259" s="90">
        <v>32</v>
      </c>
      <c r="B259" s="88" t="s">
        <v>58</v>
      </c>
      <c r="C259" s="91">
        <v>3201</v>
      </c>
      <c r="D259" s="28">
        <v>102.54</v>
      </c>
      <c r="E259" s="27">
        <v>7600</v>
      </c>
      <c r="F259" s="92">
        <f>(D259+D260)*E259</f>
        <v>1190312</v>
      </c>
      <c r="G259" s="90">
        <v>86.52</v>
      </c>
      <c r="H259" s="92">
        <f>F259/(G259+G260)</f>
        <v>9007.27960650776</v>
      </c>
      <c r="I259" s="92">
        <f>(G259+G260)*H259</f>
        <v>1190312</v>
      </c>
      <c r="J259" s="91" t="s">
        <v>13</v>
      </c>
    </row>
    <row r="260" customHeight="1" spans="1:10">
      <c r="A260" s="90">
        <v>33</v>
      </c>
      <c r="B260" s="88" t="s">
        <v>58</v>
      </c>
      <c r="C260" s="93"/>
      <c r="D260" s="23">
        <v>54.08</v>
      </c>
      <c r="E260" s="27"/>
      <c r="F260" s="94"/>
      <c r="G260" s="88">
        <v>45.63</v>
      </c>
      <c r="H260" s="94"/>
      <c r="I260" s="94"/>
      <c r="J260" s="93"/>
    </row>
    <row r="261" customHeight="1" spans="1:10">
      <c r="A261" s="90">
        <v>32</v>
      </c>
      <c r="B261" s="88" t="s">
        <v>58</v>
      </c>
      <c r="C261" s="91">
        <v>3202</v>
      </c>
      <c r="D261" s="28">
        <v>109.54</v>
      </c>
      <c r="E261" s="27">
        <v>7485</v>
      </c>
      <c r="F261" s="92">
        <f>(D261+D262)*E261</f>
        <v>1249096.8</v>
      </c>
      <c r="G261" s="90">
        <v>92.43</v>
      </c>
      <c r="H261" s="92">
        <f t="shared" ref="H261" si="18">F261/(G261+G262)</f>
        <v>8870.79610823095</v>
      </c>
      <c r="I261" s="92">
        <f t="shared" ref="I261" si="19">(G261+G262)*H261</f>
        <v>1249096.8</v>
      </c>
      <c r="J261" s="91" t="s">
        <v>13</v>
      </c>
    </row>
    <row r="262" customHeight="1" spans="1:10">
      <c r="A262" s="90">
        <v>33</v>
      </c>
      <c r="B262" s="88" t="s">
        <v>58</v>
      </c>
      <c r="C262" s="93"/>
      <c r="D262" s="23">
        <v>57.34</v>
      </c>
      <c r="E262" s="27"/>
      <c r="F262" s="94"/>
      <c r="G262" s="88">
        <v>48.38</v>
      </c>
      <c r="H262" s="94"/>
      <c r="I262" s="94"/>
      <c r="J262" s="93"/>
    </row>
    <row r="263" customHeight="1" spans="1:10">
      <c r="A263" s="90">
        <v>32</v>
      </c>
      <c r="B263" s="88" t="s">
        <v>58</v>
      </c>
      <c r="C263" s="91">
        <v>3203</v>
      </c>
      <c r="D263" s="28">
        <v>108.21</v>
      </c>
      <c r="E263" s="27">
        <v>7485</v>
      </c>
      <c r="F263" s="92">
        <f>(D263+D264)*E263</f>
        <v>1238692.65</v>
      </c>
      <c r="G263" s="90">
        <v>91.31</v>
      </c>
      <c r="H263" s="92">
        <f t="shared" ref="H263" si="20">F263/(G263+G264)</f>
        <v>8870.61479518763</v>
      </c>
      <c r="I263" s="92">
        <f t="shared" ref="I263" si="21">(G263+G264)*H263</f>
        <v>1238692.65</v>
      </c>
      <c r="J263" s="91" t="s">
        <v>13</v>
      </c>
    </row>
    <row r="264" customHeight="1" spans="1:10">
      <c r="A264" s="90">
        <v>33</v>
      </c>
      <c r="B264" s="88" t="s">
        <v>58</v>
      </c>
      <c r="C264" s="93"/>
      <c r="D264" s="23">
        <v>57.28</v>
      </c>
      <c r="E264" s="27"/>
      <c r="F264" s="94"/>
      <c r="G264" s="88">
        <v>48.33</v>
      </c>
      <c r="H264" s="94"/>
      <c r="I264" s="94"/>
      <c r="J264" s="93"/>
    </row>
    <row r="265" customHeight="1" spans="1:10">
      <c r="A265" s="90">
        <v>32</v>
      </c>
      <c r="B265" s="88" t="s">
        <v>58</v>
      </c>
      <c r="C265" s="91">
        <v>3208</v>
      </c>
      <c r="D265" s="28">
        <v>98.25</v>
      </c>
      <c r="E265" s="27">
        <v>7485</v>
      </c>
      <c r="F265" s="92">
        <f>(D265+D266)*E265</f>
        <v>1128064.35</v>
      </c>
      <c r="G265" s="90">
        <v>82.9</v>
      </c>
      <c r="H265" s="92">
        <f t="shared" ref="H265" si="22">F265/(G265+G266)</f>
        <v>8870.52252889832</v>
      </c>
      <c r="I265" s="92">
        <f t="shared" ref="I265" si="23">(G265+G266)*H265</f>
        <v>1128064.35</v>
      </c>
      <c r="J265" s="91" t="s">
        <v>13</v>
      </c>
    </row>
    <row r="266" customHeight="1" spans="1:10">
      <c r="A266" s="90">
        <v>33</v>
      </c>
      <c r="B266" s="88" t="s">
        <v>58</v>
      </c>
      <c r="C266" s="93"/>
      <c r="D266" s="23">
        <v>52.46</v>
      </c>
      <c r="E266" s="27"/>
      <c r="F266" s="94"/>
      <c r="G266" s="88">
        <v>44.27</v>
      </c>
      <c r="H266" s="94"/>
      <c r="I266" s="94"/>
      <c r="J266" s="93"/>
    </row>
    <row r="267" customHeight="1" spans="1:10">
      <c r="A267" s="88">
        <v>1</v>
      </c>
      <c r="B267" s="88" t="s">
        <v>59</v>
      </c>
      <c r="C267" s="88">
        <v>101</v>
      </c>
      <c r="D267" s="23">
        <v>108.47</v>
      </c>
      <c r="E267" s="27">
        <v>7700</v>
      </c>
      <c r="F267" s="89">
        <f t="shared" ref="F267:F330" si="24">SUM(D267*E267)</f>
        <v>835219</v>
      </c>
      <c r="G267" s="88">
        <v>91.81</v>
      </c>
      <c r="H267" s="89">
        <f t="shared" ref="H267:H330" si="25">SUM(F267/G267)</f>
        <v>9097.2552009585</v>
      </c>
      <c r="I267" s="89">
        <f t="shared" ref="I267:I330" si="26">SUM(G267*H267)</f>
        <v>835219</v>
      </c>
      <c r="J267" s="88"/>
    </row>
    <row r="268" customHeight="1" spans="1:10">
      <c r="A268" s="88">
        <v>1</v>
      </c>
      <c r="B268" s="88" t="s">
        <v>59</v>
      </c>
      <c r="C268" s="88">
        <v>102</v>
      </c>
      <c r="D268" s="23">
        <v>121.31</v>
      </c>
      <c r="E268" s="27">
        <v>8000</v>
      </c>
      <c r="F268" s="89">
        <f t="shared" si="24"/>
        <v>970480</v>
      </c>
      <c r="G268" s="88">
        <v>102.68</v>
      </c>
      <c r="H268" s="89">
        <f t="shared" si="25"/>
        <v>9451.4998052201</v>
      </c>
      <c r="I268" s="89">
        <f t="shared" si="26"/>
        <v>970480</v>
      </c>
      <c r="J268" s="88"/>
    </row>
    <row r="269" customHeight="1" spans="1:10">
      <c r="A269" s="88">
        <v>1</v>
      </c>
      <c r="B269" s="88" t="s">
        <v>59</v>
      </c>
      <c r="C269" s="88">
        <v>103</v>
      </c>
      <c r="D269" s="23">
        <v>118.69</v>
      </c>
      <c r="E269" s="27">
        <v>8000</v>
      </c>
      <c r="F269" s="89">
        <f t="shared" si="24"/>
        <v>949520</v>
      </c>
      <c r="G269" s="88">
        <v>100.46</v>
      </c>
      <c r="H269" s="89">
        <f t="shared" si="25"/>
        <v>9451.72207843918</v>
      </c>
      <c r="I269" s="89">
        <f t="shared" si="26"/>
        <v>949520</v>
      </c>
      <c r="J269" s="88"/>
    </row>
    <row r="270" customHeight="1" spans="1:10">
      <c r="A270" s="88">
        <v>1</v>
      </c>
      <c r="B270" s="88" t="s">
        <v>59</v>
      </c>
      <c r="C270" s="88">
        <v>108</v>
      </c>
      <c r="D270" s="23">
        <v>104.2</v>
      </c>
      <c r="E270" s="27">
        <v>8000</v>
      </c>
      <c r="F270" s="89">
        <f t="shared" si="24"/>
        <v>833600</v>
      </c>
      <c r="G270" s="88">
        <v>88.2</v>
      </c>
      <c r="H270" s="89">
        <f t="shared" si="25"/>
        <v>9451.24716553288</v>
      </c>
      <c r="I270" s="89">
        <f t="shared" si="26"/>
        <v>833600</v>
      </c>
      <c r="J270" s="88"/>
    </row>
    <row r="271" customHeight="1" spans="1:10">
      <c r="A271" s="88">
        <v>2</v>
      </c>
      <c r="B271" s="88" t="s">
        <v>59</v>
      </c>
      <c r="C271" s="88">
        <v>201</v>
      </c>
      <c r="D271" s="28">
        <v>108.47</v>
      </c>
      <c r="E271" s="27">
        <v>7535</v>
      </c>
      <c r="F271" s="89">
        <f t="shared" si="24"/>
        <v>817321.45</v>
      </c>
      <c r="G271" s="90">
        <v>91.81</v>
      </c>
      <c r="H271" s="89">
        <f t="shared" si="25"/>
        <v>8902.31401808082</v>
      </c>
      <c r="I271" s="89">
        <f t="shared" si="26"/>
        <v>817321.45</v>
      </c>
      <c r="J271" s="88"/>
    </row>
    <row r="272" customHeight="1" spans="1:10">
      <c r="A272" s="88">
        <v>2</v>
      </c>
      <c r="B272" s="88" t="s">
        <v>59</v>
      </c>
      <c r="C272" s="88">
        <v>202</v>
      </c>
      <c r="D272" s="28">
        <v>121.31</v>
      </c>
      <c r="E272" s="27">
        <v>8335</v>
      </c>
      <c r="F272" s="89">
        <f t="shared" si="24"/>
        <v>1011118.85</v>
      </c>
      <c r="G272" s="90">
        <v>102.68</v>
      </c>
      <c r="H272" s="89">
        <f t="shared" si="25"/>
        <v>9847.28135956369</v>
      </c>
      <c r="I272" s="89">
        <f t="shared" si="26"/>
        <v>1011118.85</v>
      </c>
      <c r="J272" s="88"/>
    </row>
    <row r="273" customHeight="1" spans="1:10">
      <c r="A273" s="88">
        <v>2</v>
      </c>
      <c r="B273" s="88" t="s">
        <v>59</v>
      </c>
      <c r="C273" s="88">
        <v>203</v>
      </c>
      <c r="D273" s="28">
        <v>118.8</v>
      </c>
      <c r="E273" s="27">
        <v>8285</v>
      </c>
      <c r="F273" s="89">
        <f t="shared" si="24"/>
        <v>984258</v>
      </c>
      <c r="G273" s="90">
        <v>100.56</v>
      </c>
      <c r="H273" s="89">
        <f t="shared" si="25"/>
        <v>9787.76849642005</v>
      </c>
      <c r="I273" s="89">
        <f t="shared" si="26"/>
        <v>984258</v>
      </c>
      <c r="J273" s="88"/>
    </row>
    <row r="274" customHeight="1" spans="1:10">
      <c r="A274" s="88">
        <v>2</v>
      </c>
      <c r="B274" s="88" t="s">
        <v>59</v>
      </c>
      <c r="C274" s="88">
        <v>208</v>
      </c>
      <c r="D274" s="28">
        <v>109.86</v>
      </c>
      <c r="E274" s="27">
        <v>7835</v>
      </c>
      <c r="F274" s="89">
        <f t="shared" si="24"/>
        <v>860753.1</v>
      </c>
      <c r="G274" s="90">
        <v>92.99</v>
      </c>
      <c r="H274" s="89">
        <f t="shared" si="25"/>
        <v>9256.40498978385</v>
      </c>
      <c r="I274" s="89">
        <f t="shared" si="26"/>
        <v>860753.1</v>
      </c>
      <c r="J274" s="88"/>
    </row>
    <row r="275" customHeight="1" spans="1:10">
      <c r="A275" s="88">
        <v>3</v>
      </c>
      <c r="B275" s="88" t="s">
        <v>59</v>
      </c>
      <c r="C275" s="88">
        <v>301</v>
      </c>
      <c r="D275" s="28">
        <v>108.47</v>
      </c>
      <c r="E275" s="27">
        <v>7735</v>
      </c>
      <c r="F275" s="89">
        <f t="shared" si="24"/>
        <v>839015.45</v>
      </c>
      <c r="G275" s="90">
        <v>91.81</v>
      </c>
      <c r="H275" s="89">
        <f t="shared" si="25"/>
        <v>9138.60636096286</v>
      </c>
      <c r="I275" s="25">
        <f t="shared" si="26"/>
        <v>839015.45</v>
      </c>
      <c r="J275" s="88"/>
    </row>
    <row r="276" customHeight="1" spans="1:10">
      <c r="A276" s="88">
        <v>3</v>
      </c>
      <c r="B276" s="88" t="s">
        <v>59</v>
      </c>
      <c r="C276" s="88">
        <v>302</v>
      </c>
      <c r="D276" s="28">
        <v>121.31</v>
      </c>
      <c r="E276" s="27">
        <v>8485</v>
      </c>
      <c r="F276" s="89">
        <f t="shared" si="24"/>
        <v>1029315.35</v>
      </c>
      <c r="G276" s="90">
        <v>102.68</v>
      </c>
      <c r="H276" s="89">
        <f t="shared" si="25"/>
        <v>10024.4969809116</v>
      </c>
      <c r="I276" s="25">
        <f t="shared" si="26"/>
        <v>1029315.35</v>
      </c>
      <c r="J276" s="88"/>
    </row>
    <row r="277" customHeight="1" spans="1:10">
      <c r="A277" s="88">
        <v>3</v>
      </c>
      <c r="B277" s="88" t="s">
        <v>59</v>
      </c>
      <c r="C277" s="88">
        <v>303</v>
      </c>
      <c r="D277" s="28">
        <v>118.8</v>
      </c>
      <c r="E277" s="27">
        <v>8385</v>
      </c>
      <c r="F277" s="89">
        <f t="shared" si="24"/>
        <v>996138</v>
      </c>
      <c r="G277" s="90">
        <v>100.56</v>
      </c>
      <c r="H277" s="89">
        <f t="shared" si="25"/>
        <v>9905.90692124105</v>
      </c>
      <c r="I277" s="25">
        <f t="shared" si="26"/>
        <v>996138</v>
      </c>
      <c r="J277" s="88"/>
    </row>
    <row r="278" customHeight="1" spans="1:10">
      <c r="A278" s="22">
        <v>3</v>
      </c>
      <c r="B278" s="88" t="s">
        <v>59</v>
      </c>
      <c r="C278" s="22">
        <v>308</v>
      </c>
      <c r="D278" s="28">
        <v>109.86</v>
      </c>
      <c r="E278" s="27">
        <v>8005</v>
      </c>
      <c r="F278" s="25">
        <f t="shared" si="24"/>
        <v>879429.3</v>
      </c>
      <c r="G278" s="29">
        <v>92.99</v>
      </c>
      <c r="H278" s="25">
        <f t="shared" si="25"/>
        <v>9457.2459404237</v>
      </c>
      <c r="I278" s="25">
        <f t="shared" si="26"/>
        <v>879429.3</v>
      </c>
      <c r="J278" s="22"/>
    </row>
    <row r="279" customHeight="1" spans="1:10">
      <c r="A279" s="88">
        <v>4</v>
      </c>
      <c r="B279" s="88" t="s">
        <v>59</v>
      </c>
      <c r="C279" s="88">
        <v>401</v>
      </c>
      <c r="D279" s="28">
        <v>108.47</v>
      </c>
      <c r="E279" s="27">
        <v>7765</v>
      </c>
      <c r="F279" s="89">
        <f t="shared" si="24"/>
        <v>842269.55</v>
      </c>
      <c r="G279" s="90">
        <v>91.81</v>
      </c>
      <c r="H279" s="89">
        <f t="shared" si="25"/>
        <v>9174.05021239516</v>
      </c>
      <c r="I279" s="89">
        <f t="shared" si="26"/>
        <v>842269.55</v>
      </c>
      <c r="J279" s="88"/>
    </row>
    <row r="280" customHeight="1" spans="1:10">
      <c r="A280" s="88">
        <v>4</v>
      </c>
      <c r="B280" s="88" t="s">
        <v>59</v>
      </c>
      <c r="C280" s="88">
        <v>402</v>
      </c>
      <c r="D280" s="28">
        <v>121.31</v>
      </c>
      <c r="E280" s="27">
        <v>8435</v>
      </c>
      <c r="F280" s="89">
        <f t="shared" si="24"/>
        <v>1023249.85</v>
      </c>
      <c r="G280" s="90">
        <v>102.68</v>
      </c>
      <c r="H280" s="89">
        <f t="shared" si="25"/>
        <v>9965.42510712894</v>
      </c>
      <c r="I280" s="89">
        <f t="shared" si="26"/>
        <v>1023249.85</v>
      </c>
      <c r="J280" s="88"/>
    </row>
    <row r="281" customHeight="1" spans="1:10">
      <c r="A281" s="88">
        <v>4</v>
      </c>
      <c r="B281" s="88" t="s">
        <v>59</v>
      </c>
      <c r="C281" s="88">
        <v>403</v>
      </c>
      <c r="D281" s="28">
        <v>118.8</v>
      </c>
      <c r="E281" s="27">
        <v>8335</v>
      </c>
      <c r="F281" s="89">
        <f t="shared" si="24"/>
        <v>990198</v>
      </c>
      <c r="G281" s="90">
        <v>100.56</v>
      </c>
      <c r="H281" s="89">
        <f t="shared" si="25"/>
        <v>9846.83770883055</v>
      </c>
      <c r="I281" s="89">
        <f t="shared" si="26"/>
        <v>990198</v>
      </c>
      <c r="J281" s="88"/>
    </row>
    <row r="282" customHeight="1" spans="1:10">
      <c r="A282" s="88">
        <v>4</v>
      </c>
      <c r="B282" s="88" t="s">
        <v>59</v>
      </c>
      <c r="C282" s="88">
        <v>408</v>
      </c>
      <c r="D282" s="28">
        <v>109.86</v>
      </c>
      <c r="E282" s="27">
        <v>8035</v>
      </c>
      <c r="F282" s="89">
        <f t="shared" si="24"/>
        <v>882725.1</v>
      </c>
      <c r="G282" s="29">
        <v>92.99</v>
      </c>
      <c r="H282" s="89">
        <f t="shared" si="25"/>
        <v>9492.68846112485</v>
      </c>
      <c r="I282" s="89">
        <f t="shared" si="26"/>
        <v>882725.1</v>
      </c>
      <c r="J282" s="88"/>
    </row>
    <row r="283" customHeight="1" spans="1:10">
      <c r="A283" s="22">
        <v>5</v>
      </c>
      <c r="B283" s="88" t="s">
        <v>59</v>
      </c>
      <c r="C283" s="22">
        <v>501</v>
      </c>
      <c r="D283" s="28">
        <v>108.47</v>
      </c>
      <c r="E283" s="27">
        <v>7795</v>
      </c>
      <c r="F283" s="25">
        <f t="shared" si="24"/>
        <v>845523.65</v>
      </c>
      <c r="G283" s="90">
        <v>91.81</v>
      </c>
      <c r="H283" s="25">
        <f t="shared" si="25"/>
        <v>9209.49406382747</v>
      </c>
      <c r="I283" s="25">
        <f t="shared" si="26"/>
        <v>845523.65</v>
      </c>
      <c r="J283" s="22"/>
    </row>
    <row r="284" customHeight="1" spans="1:10">
      <c r="A284" s="88">
        <v>5</v>
      </c>
      <c r="B284" s="88" t="s">
        <v>59</v>
      </c>
      <c r="C284" s="88">
        <v>502</v>
      </c>
      <c r="D284" s="28">
        <v>121.31</v>
      </c>
      <c r="E284" s="27">
        <v>8465</v>
      </c>
      <c r="F284" s="89">
        <f t="shared" si="24"/>
        <v>1026889.15</v>
      </c>
      <c r="G284" s="90">
        <v>102.68</v>
      </c>
      <c r="H284" s="89">
        <f t="shared" si="25"/>
        <v>10000.8682313985</v>
      </c>
      <c r="I284" s="89">
        <f t="shared" si="26"/>
        <v>1026889.15</v>
      </c>
      <c r="J284" s="88"/>
    </row>
    <row r="285" customHeight="1" spans="1:10">
      <c r="A285" s="88">
        <v>5</v>
      </c>
      <c r="B285" s="88" t="s">
        <v>59</v>
      </c>
      <c r="C285" s="88">
        <v>503</v>
      </c>
      <c r="D285" s="28">
        <v>118.8</v>
      </c>
      <c r="E285" s="27">
        <v>8365</v>
      </c>
      <c r="F285" s="89">
        <f t="shared" si="24"/>
        <v>993762</v>
      </c>
      <c r="G285" s="90">
        <v>100.56</v>
      </c>
      <c r="H285" s="89">
        <f t="shared" si="25"/>
        <v>9882.27923627685</v>
      </c>
      <c r="I285" s="89">
        <f t="shared" si="26"/>
        <v>993762</v>
      </c>
      <c r="J285" s="88"/>
    </row>
    <row r="286" customHeight="1" spans="1:10">
      <c r="A286" s="88">
        <v>5</v>
      </c>
      <c r="B286" s="88" t="s">
        <v>59</v>
      </c>
      <c r="C286" s="88">
        <v>508</v>
      </c>
      <c r="D286" s="28">
        <v>109.86</v>
      </c>
      <c r="E286" s="27">
        <v>8065</v>
      </c>
      <c r="F286" s="89">
        <f t="shared" si="24"/>
        <v>886020.9</v>
      </c>
      <c r="G286" s="29">
        <v>92.99</v>
      </c>
      <c r="H286" s="89">
        <f t="shared" si="25"/>
        <v>9528.130981826</v>
      </c>
      <c r="I286" s="89">
        <f t="shared" si="26"/>
        <v>886020.9</v>
      </c>
      <c r="J286" s="88"/>
    </row>
    <row r="287" customHeight="1" spans="1:10">
      <c r="A287" s="22">
        <v>6</v>
      </c>
      <c r="B287" s="88" t="s">
        <v>59</v>
      </c>
      <c r="C287" s="22">
        <v>601</v>
      </c>
      <c r="D287" s="28">
        <v>108.47</v>
      </c>
      <c r="E287" s="27">
        <v>7825</v>
      </c>
      <c r="F287" s="25">
        <f t="shared" si="24"/>
        <v>848777.75</v>
      </c>
      <c r="G287" s="90">
        <v>91.81</v>
      </c>
      <c r="H287" s="25">
        <f t="shared" si="25"/>
        <v>9244.93791525978</v>
      </c>
      <c r="I287" s="25">
        <f t="shared" si="26"/>
        <v>848777.75</v>
      </c>
      <c r="J287" s="22"/>
    </row>
    <row r="288" customHeight="1" spans="1:10">
      <c r="A288" s="88">
        <v>6</v>
      </c>
      <c r="B288" s="88" t="s">
        <v>59</v>
      </c>
      <c r="C288" s="88">
        <v>602</v>
      </c>
      <c r="D288" s="28">
        <v>121.31</v>
      </c>
      <c r="E288" s="27">
        <v>8495</v>
      </c>
      <c r="F288" s="89">
        <f t="shared" si="24"/>
        <v>1030528.45</v>
      </c>
      <c r="G288" s="90">
        <v>102.68</v>
      </c>
      <c r="H288" s="89">
        <f t="shared" si="25"/>
        <v>10036.3113556681</v>
      </c>
      <c r="I288" s="89">
        <f t="shared" si="26"/>
        <v>1030528.45</v>
      </c>
      <c r="J288" s="88"/>
    </row>
    <row r="289" customHeight="1" spans="1:10">
      <c r="A289" s="88">
        <v>6</v>
      </c>
      <c r="B289" s="88" t="s">
        <v>59</v>
      </c>
      <c r="C289" s="88">
        <v>603</v>
      </c>
      <c r="D289" s="28">
        <v>118.8</v>
      </c>
      <c r="E289" s="27">
        <v>8395</v>
      </c>
      <c r="F289" s="89">
        <f t="shared" si="24"/>
        <v>997326</v>
      </c>
      <c r="G289" s="90">
        <v>100.56</v>
      </c>
      <c r="H289" s="89">
        <f t="shared" si="25"/>
        <v>9917.72076372315</v>
      </c>
      <c r="I289" s="89">
        <f t="shared" si="26"/>
        <v>997326</v>
      </c>
      <c r="J289" s="88"/>
    </row>
    <row r="290" customHeight="1" spans="1:10">
      <c r="A290" s="88">
        <v>6</v>
      </c>
      <c r="B290" s="88" t="s">
        <v>59</v>
      </c>
      <c r="C290" s="88">
        <v>608</v>
      </c>
      <c r="D290" s="28">
        <v>109.86</v>
      </c>
      <c r="E290" s="27">
        <v>8095</v>
      </c>
      <c r="F290" s="89">
        <f t="shared" si="24"/>
        <v>889316.7</v>
      </c>
      <c r="G290" s="29">
        <v>92.99</v>
      </c>
      <c r="H290" s="89">
        <f t="shared" si="25"/>
        <v>9563.57350252715</v>
      </c>
      <c r="I290" s="89">
        <f t="shared" si="26"/>
        <v>889316.7</v>
      </c>
      <c r="J290" s="88"/>
    </row>
    <row r="291" customHeight="1" spans="1:10">
      <c r="A291" s="22">
        <v>7</v>
      </c>
      <c r="B291" s="88" t="s">
        <v>59</v>
      </c>
      <c r="C291" s="22">
        <v>701</v>
      </c>
      <c r="D291" s="28">
        <v>108.47</v>
      </c>
      <c r="E291" s="27">
        <v>7855</v>
      </c>
      <c r="F291" s="25">
        <f t="shared" si="24"/>
        <v>852031.85</v>
      </c>
      <c r="G291" s="90">
        <v>91.81</v>
      </c>
      <c r="H291" s="25">
        <f t="shared" si="25"/>
        <v>9280.38176669208</v>
      </c>
      <c r="I291" s="25">
        <f t="shared" si="26"/>
        <v>852031.85</v>
      </c>
      <c r="J291" s="22"/>
    </row>
    <row r="292" customHeight="1" spans="1:10">
      <c r="A292" s="88">
        <v>7</v>
      </c>
      <c r="B292" s="88" t="s">
        <v>59</v>
      </c>
      <c r="C292" s="88">
        <v>702</v>
      </c>
      <c r="D292" s="28">
        <v>121.31</v>
      </c>
      <c r="E292" s="27">
        <v>8525</v>
      </c>
      <c r="F292" s="89">
        <f t="shared" si="24"/>
        <v>1034167.75</v>
      </c>
      <c r="G292" s="90">
        <v>102.68</v>
      </c>
      <c r="H292" s="89">
        <f t="shared" si="25"/>
        <v>10071.7544799377</v>
      </c>
      <c r="I292" s="89">
        <f t="shared" si="26"/>
        <v>1034167.75</v>
      </c>
      <c r="J292" s="88"/>
    </row>
    <row r="293" customHeight="1" spans="1:10">
      <c r="A293" s="88">
        <v>7</v>
      </c>
      <c r="B293" s="88" t="s">
        <v>59</v>
      </c>
      <c r="C293" s="88">
        <v>703</v>
      </c>
      <c r="D293" s="28">
        <v>118.8</v>
      </c>
      <c r="E293" s="27">
        <v>8425</v>
      </c>
      <c r="F293" s="89">
        <f t="shared" si="24"/>
        <v>1000890</v>
      </c>
      <c r="G293" s="90">
        <v>100.56</v>
      </c>
      <c r="H293" s="89">
        <f t="shared" si="25"/>
        <v>9953.16229116945</v>
      </c>
      <c r="I293" s="89">
        <f t="shared" si="26"/>
        <v>1000890</v>
      </c>
      <c r="J293" s="88"/>
    </row>
    <row r="294" customHeight="1" spans="1:10">
      <c r="A294" s="22">
        <v>7</v>
      </c>
      <c r="B294" s="88" t="s">
        <v>59</v>
      </c>
      <c r="C294" s="22">
        <v>708</v>
      </c>
      <c r="D294" s="28">
        <v>109.86</v>
      </c>
      <c r="E294" s="27">
        <v>8125</v>
      </c>
      <c r="F294" s="25">
        <f t="shared" si="24"/>
        <v>892612.5</v>
      </c>
      <c r="G294" s="29">
        <v>92.99</v>
      </c>
      <c r="H294" s="25">
        <f t="shared" si="25"/>
        <v>9599.01602322831</v>
      </c>
      <c r="I294" s="25">
        <f t="shared" si="26"/>
        <v>892612.5</v>
      </c>
      <c r="J294" s="22"/>
    </row>
    <row r="295" customHeight="1" spans="1:10">
      <c r="A295" s="88">
        <v>8</v>
      </c>
      <c r="B295" s="88" t="s">
        <v>59</v>
      </c>
      <c r="C295" s="88">
        <v>801</v>
      </c>
      <c r="D295" s="28">
        <v>108.47</v>
      </c>
      <c r="E295" s="27">
        <v>7885</v>
      </c>
      <c r="F295" s="89">
        <f t="shared" si="24"/>
        <v>855285.95</v>
      </c>
      <c r="G295" s="90">
        <v>91.81</v>
      </c>
      <c r="H295" s="89">
        <f t="shared" si="25"/>
        <v>9315.82561812439</v>
      </c>
      <c r="I295" s="89">
        <f t="shared" si="26"/>
        <v>855285.95</v>
      </c>
      <c r="J295" s="88"/>
    </row>
    <row r="296" customHeight="1" spans="1:10">
      <c r="A296" s="88">
        <v>8</v>
      </c>
      <c r="B296" s="88" t="s">
        <v>59</v>
      </c>
      <c r="C296" s="88">
        <v>802</v>
      </c>
      <c r="D296" s="28">
        <v>121.31</v>
      </c>
      <c r="E296" s="27">
        <v>8555</v>
      </c>
      <c r="F296" s="89">
        <f t="shared" si="24"/>
        <v>1037807.05</v>
      </c>
      <c r="G296" s="90">
        <v>102.68</v>
      </c>
      <c r="H296" s="89">
        <f t="shared" si="25"/>
        <v>10107.1976042072</v>
      </c>
      <c r="I296" s="89">
        <f t="shared" si="26"/>
        <v>1037807.05</v>
      </c>
      <c r="J296" s="88"/>
    </row>
    <row r="297" customHeight="1" spans="1:10">
      <c r="A297" s="88">
        <v>8</v>
      </c>
      <c r="B297" s="88" t="s">
        <v>59</v>
      </c>
      <c r="C297" s="88">
        <v>803</v>
      </c>
      <c r="D297" s="28">
        <v>118.8</v>
      </c>
      <c r="E297" s="27">
        <v>8455</v>
      </c>
      <c r="F297" s="89">
        <f t="shared" si="24"/>
        <v>1004454</v>
      </c>
      <c r="G297" s="90">
        <v>100.56</v>
      </c>
      <c r="H297" s="89">
        <f t="shared" si="25"/>
        <v>9988.60381861575</v>
      </c>
      <c r="I297" s="89">
        <f t="shared" si="26"/>
        <v>1004454</v>
      </c>
      <c r="J297" s="88"/>
    </row>
    <row r="298" customHeight="1" spans="1:10">
      <c r="A298" s="88">
        <v>8</v>
      </c>
      <c r="B298" s="88" t="s">
        <v>59</v>
      </c>
      <c r="C298" s="88">
        <v>808</v>
      </c>
      <c r="D298" s="28">
        <v>109.86</v>
      </c>
      <c r="E298" s="27">
        <v>8155</v>
      </c>
      <c r="F298" s="89">
        <f t="shared" si="24"/>
        <v>895908.3</v>
      </c>
      <c r="G298" s="29">
        <v>92.99</v>
      </c>
      <c r="H298" s="89">
        <f t="shared" si="25"/>
        <v>9634.45854392946</v>
      </c>
      <c r="I298" s="89">
        <f t="shared" si="26"/>
        <v>895908.3</v>
      </c>
      <c r="J298" s="88"/>
    </row>
    <row r="299" customHeight="1" spans="1:10">
      <c r="A299" s="88">
        <v>9</v>
      </c>
      <c r="B299" s="88" t="s">
        <v>59</v>
      </c>
      <c r="C299" s="88">
        <v>901</v>
      </c>
      <c r="D299" s="28">
        <v>108.47</v>
      </c>
      <c r="E299" s="27">
        <v>7915</v>
      </c>
      <c r="F299" s="89">
        <f t="shared" si="24"/>
        <v>858540.05</v>
      </c>
      <c r="G299" s="90">
        <v>91.81</v>
      </c>
      <c r="H299" s="89">
        <f t="shared" si="25"/>
        <v>9351.26946955669</v>
      </c>
      <c r="I299" s="89">
        <f t="shared" si="26"/>
        <v>858540.05</v>
      </c>
      <c r="J299" s="88"/>
    </row>
    <row r="300" customHeight="1" spans="1:10">
      <c r="A300" s="88">
        <v>9</v>
      </c>
      <c r="B300" s="88" t="s">
        <v>59</v>
      </c>
      <c r="C300" s="88">
        <v>902</v>
      </c>
      <c r="D300" s="28">
        <v>121.31</v>
      </c>
      <c r="E300" s="27">
        <v>8585</v>
      </c>
      <c r="F300" s="89">
        <f t="shared" si="24"/>
        <v>1041446.35</v>
      </c>
      <c r="G300" s="90">
        <v>102.68</v>
      </c>
      <c r="H300" s="89">
        <f t="shared" si="25"/>
        <v>10142.6407284768</v>
      </c>
      <c r="I300" s="89">
        <f t="shared" si="26"/>
        <v>1041446.35</v>
      </c>
      <c r="J300" s="88"/>
    </row>
    <row r="301" customHeight="1" spans="1:10">
      <c r="A301" s="88">
        <v>9</v>
      </c>
      <c r="B301" s="88" t="s">
        <v>59</v>
      </c>
      <c r="C301" s="88">
        <v>903</v>
      </c>
      <c r="D301" s="28">
        <v>118.8</v>
      </c>
      <c r="E301" s="27">
        <v>8485</v>
      </c>
      <c r="F301" s="89">
        <f t="shared" si="24"/>
        <v>1008018</v>
      </c>
      <c r="G301" s="90">
        <v>100.56</v>
      </c>
      <c r="H301" s="89">
        <f t="shared" si="25"/>
        <v>10024.0453460621</v>
      </c>
      <c r="I301" s="89">
        <f t="shared" si="26"/>
        <v>1008018</v>
      </c>
      <c r="J301" s="88"/>
    </row>
    <row r="302" customHeight="1" spans="1:10">
      <c r="A302" s="88">
        <v>9</v>
      </c>
      <c r="B302" s="88" t="s">
        <v>59</v>
      </c>
      <c r="C302" s="88">
        <v>908</v>
      </c>
      <c r="D302" s="28">
        <v>109.86</v>
      </c>
      <c r="E302" s="27">
        <v>8185</v>
      </c>
      <c r="F302" s="89">
        <f t="shared" si="24"/>
        <v>899204.1</v>
      </c>
      <c r="G302" s="29">
        <v>92.99</v>
      </c>
      <c r="H302" s="89">
        <f t="shared" si="25"/>
        <v>9669.90106463061</v>
      </c>
      <c r="I302" s="89">
        <f t="shared" si="26"/>
        <v>899204.1</v>
      </c>
      <c r="J302" s="88"/>
    </row>
    <row r="303" customHeight="1" spans="1:10">
      <c r="A303" s="88">
        <v>10</v>
      </c>
      <c r="B303" s="88" t="s">
        <v>59</v>
      </c>
      <c r="C303" s="88">
        <v>1001</v>
      </c>
      <c r="D303" s="28">
        <v>108.47</v>
      </c>
      <c r="E303" s="27">
        <v>7945</v>
      </c>
      <c r="F303" s="89">
        <f t="shared" si="24"/>
        <v>861794.15</v>
      </c>
      <c r="G303" s="90">
        <v>91.81</v>
      </c>
      <c r="H303" s="89">
        <f t="shared" si="25"/>
        <v>9386.713320989</v>
      </c>
      <c r="I303" s="89">
        <f t="shared" si="26"/>
        <v>861794.15</v>
      </c>
      <c r="J303" s="88"/>
    </row>
    <row r="304" customHeight="1" spans="1:10">
      <c r="A304" s="88">
        <v>10</v>
      </c>
      <c r="B304" s="88" t="s">
        <v>59</v>
      </c>
      <c r="C304" s="88">
        <v>1002</v>
      </c>
      <c r="D304" s="28">
        <v>121.31</v>
      </c>
      <c r="E304" s="27">
        <v>8615</v>
      </c>
      <c r="F304" s="89">
        <f t="shared" si="24"/>
        <v>1045085.65</v>
      </c>
      <c r="G304" s="90">
        <v>102.68</v>
      </c>
      <c r="H304" s="89">
        <f t="shared" si="25"/>
        <v>10178.0838527464</v>
      </c>
      <c r="I304" s="89">
        <f t="shared" si="26"/>
        <v>1045085.65</v>
      </c>
      <c r="J304" s="88"/>
    </row>
    <row r="305" customHeight="1" spans="1:10">
      <c r="A305" s="88">
        <v>10</v>
      </c>
      <c r="B305" s="88" t="s">
        <v>59</v>
      </c>
      <c r="C305" s="88">
        <v>1003</v>
      </c>
      <c r="D305" s="28">
        <v>118.8</v>
      </c>
      <c r="E305" s="27">
        <v>8515</v>
      </c>
      <c r="F305" s="89">
        <f t="shared" si="24"/>
        <v>1011582</v>
      </c>
      <c r="G305" s="90">
        <v>100.56</v>
      </c>
      <c r="H305" s="89">
        <f t="shared" si="25"/>
        <v>10059.4868735084</v>
      </c>
      <c r="I305" s="89">
        <f t="shared" si="26"/>
        <v>1011582</v>
      </c>
      <c r="J305" s="88"/>
    </row>
    <row r="306" customHeight="1" spans="1:10">
      <c r="A306" s="88">
        <v>10</v>
      </c>
      <c r="B306" s="88" t="s">
        <v>59</v>
      </c>
      <c r="C306" s="88">
        <v>1008</v>
      </c>
      <c r="D306" s="28">
        <v>109.86</v>
      </c>
      <c r="E306" s="27">
        <v>8215</v>
      </c>
      <c r="F306" s="89">
        <f t="shared" si="24"/>
        <v>902499.9</v>
      </c>
      <c r="G306" s="29">
        <v>92.99</v>
      </c>
      <c r="H306" s="89">
        <f t="shared" si="25"/>
        <v>9705.34358533176</v>
      </c>
      <c r="I306" s="89">
        <f t="shared" si="26"/>
        <v>902499.9</v>
      </c>
      <c r="J306" s="88"/>
    </row>
    <row r="307" customHeight="1" spans="1:10">
      <c r="A307" s="88">
        <v>11</v>
      </c>
      <c r="B307" s="88" t="s">
        <v>59</v>
      </c>
      <c r="C307" s="88">
        <v>1101</v>
      </c>
      <c r="D307" s="28">
        <v>108.47</v>
      </c>
      <c r="E307" s="27">
        <v>7975</v>
      </c>
      <c r="F307" s="89">
        <f t="shared" si="24"/>
        <v>865048.25</v>
      </c>
      <c r="G307" s="90">
        <v>91.81</v>
      </c>
      <c r="H307" s="89">
        <f t="shared" si="25"/>
        <v>9422.1571724213</v>
      </c>
      <c r="I307" s="89">
        <f t="shared" si="26"/>
        <v>865048.25</v>
      </c>
      <c r="J307" s="88"/>
    </row>
    <row r="308" customHeight="1" spans="1:10">
      <c r="A308" s="88">
        <v>11</v>
      </c>
      <c r="B308" s="88" t="s">
        <v>59</v>
      </c>
      <c r="C308" s="88">
        <v>1102</v>
      </c>
      <c r="D308" s="28">
        <v>121.31</v>
      </c>
      <c r="E308" s="27">
        <v>8645</v>
      </c>
      <c r="F308" s="89">
        <f t="shared" si="24"/>
        <v>1048724.95</v>
      </c>
      <c r="G308" s="90">
        <v>102.68</v>
      </c>
      <c r="H308" s="89">
        <f t="shared" si="25"/>
        <v>10213.526977016</v>
      </c>
      <c r="I308" s="89">
        <f t="shared" si="26"/>
        <v>1048724.95</v>
      </c>
      <c r="J308" s="88"/>
    </row>
    <row r="309" customHeight="1" spans="1:10">
      <c r="A309" s="88">
        <v>11</v>
      </c>
      <c r="B309" s="88" t="s">
        <v>59</v>
      </c>
      <c r="C309" s="88">
        <v>1103</v>
      </c>
      <c r="D309" s="28">
        <v>118.8</v>
      </c>
      <c r="E309" s="27">
        <v>8545</v>
      </c>
      <c r="F309" s="89">
        <f t="shared" si="24"/>
        <v>1015146</v>
      </c>
      <c r="G309" s="90">
        <v>100.56</v>
      </c>
      <c r="H309" s="89">
        <f t="shared" si="25"/>
        <v>10094.9284009547</v>
      </c>
      <c r="I309" s="89">
        <f t="shared" si="26"/>
        <v>1015146</v>
      </c>
      <c r="J309" s="88"/>
    </row>
    <row r="310" customHeight="1" spans="1:10">
      <c r="A310" s="88">
        <v>11</v>
      </c>
      <c r="B310" s="88" t="s">
        <v>59</v>
      </c>
      <c r="C310" s="88">
        <v>1108</v>
      </c>
      <c r="D310" s="28">
        <v>109.86</v>
      </c>
      <c r="E310" s="27">
        <v>8245</v>
      </c>
      <c r="F310" s="89">
        <f t="shared" si="24"/>
        <v>905795.7</v>
      </c>
      <c r="G310" s="29">
        <v>92.99</v>
      </c>
      <c r="H310" s="89">
        <f t="shared" si="25"/>
        <v>9740.78610603291</v>
      </c>
      <c r="I310" s="89">
        <f t="shared" si="26"/>
        <v>905795.7</v>
      </c>
      <c r="J310" s="88"/>
    </row>
    <row r="311" customHeight="1" spans="1:10">
      <c r="A311" s="88">
        <v>12</v>
      </c>
      <c r="B311" s="88" t="s">
        <v>59</v>
      </c>
      <c r="C311" s="88">
        <v>1201</v>
      </c>
      <c r="D311" s="28">
        <v>108.47</v>
      </c>
      <c r="E311" s="27">
        <v>8005</v>
      </c>
      <c r="F311" s="89">
        <f t="shared" si="24"/>
        <v>868302.35</v>
      </c>
      <c r="G311" s="90">
        <v>91.81</v>
      </c>
      <c r="H311" s="89">
        <f t="shared" si="25"/>
        <v>9457.60102385361</v>
      </c>
      <c r="I311" s="89">
        <f t="shared" si="26"/>
        <v>868302.35</v>
      </c>
      <c r="J311" s="88"/>
    </row>
    <row r="312" customHeight="1" spans="1:10">
      <c r="A312" s="88">
        <v>12</v>
      </c>
      <c r="B312" s="88" t="s">
        <v>59</v>
      </c>
      <c r="C312" s="88">
        <v>1202</v>
      </c>
      <c r="D312" s="28">
        <v>121.31</v>
      </c>
      <c r="E312" s="27">
        <v>8675</v>
      </c>
      <c r="F312" s="89">
        <f t="shared" si="24"/>
        <v>1052364.25</v>
      </c>
      <c r="G312" s="90">
        <v>102.68</v>
      </c>
      <c r="H312" s="89">
        <f t="shared" si="25"/>
        <v>10248.9701012855</v>
      </c>
      <c r="I312" s="89">
        <f t="shared" si="26"/>
        <v>1052364.25</v>
      </c>
      <c r="J312" s="88"/>
    </row>
    <row r="313" customHeight="1" spans="1:10">
      <c r="A313" s="88">
        <v>12</v>
      </c>
      <c r="B313" s="88" t="s">
        <v>59</v>
      </c>
      <c r="C313" s="88">
        <v>1203</v>
      </c>
      <c r="D313" s="28">
        <v>118.8</v>
      </c>
      <c r="E313" s="27">
        <v>8575</v>
      </c>
      <c r="F313" s="89">
        <f t="shared" si="24"/>
        <v>1018710</v>
      </c>
      <c r="G313" s="90">
        <v>100.56</v>
      </c>
      <c r="H313" s="89">
        <f t="shared" si="25"/>
        <v>10130.369928401</v>
      </c>
      <c r="I313" s="89">
        <f t="shared" si="26"/>
        <v>1018710</v>
      </c>
      <c r="J313" s="88"/>
    </row>
    <row r="314" customHeight="1" spans="1:10">
      <c r="A314" s="88">
        <v>12</v>
      </c>
      <c r="B314" s="88" t="s">
        <v>59</v>
      </c>
      <c r="C314" s="88">
        <v>1208</v>
      </c>
      <c r="D314" s="28">
        <v>109.86</v>
      </c>
      <c r="E314" s="27">
        <v>8275</v>
      </c>
      <c r="F314" s="89">
        <f t="shared" si="24"/>
        <v>909091.5</v>
      </c>
      <c r="G314" s="29">
        <v>92.99</v>
      </c>
      <c r="H314" s="89">
        <f t="shared" si="25"/>
        <v>9776.22862673406</v>
      </c>
      <c r="I314" s="89">
        <f t="shared" si="26"/>
        <v>909091.5</v>
      </c>
      <c r="J314" s="88"/>
    </row>
    <row r="315" customHeight="1" spans="1:10">
      <c r="A315" s="88">
        <v>13</v>
      </c>
      <c r="B315" s="88" t="s">
        <v>59</v>
      </c>
      <c r="C315" s="88">
        <v>1301</v>
      </c>
      <c r="D315" s="28">
        <v>108.47</v>
      </c>
      <c r="E315" s="27">
        <v>8035</v>
      </c>
      <c r="F315" s="89">
        <f t="shared" si="24"/>
        <v>871556.45</v>
      </c>
      <c r="G315" s="90">
        <v>91.81</v>
      </c>
      <c r="H315" s="89">
        <f t="shared" si="25"/>
        <v>9493.04487528592</v>
      </c>
      <c r="I315" s="89">
        <f t="shared" si="26"/>
        <v>871556.45</v>
      </c>
      <c r="J315" s="88"/>
    </row>
    <row r="316" customHeight="1" spans="1:10">
      <c r="A316" s="88">
        <v>13</v>
      </c>
      <c r="B316" s="88" t="s">
        <v>59</v>
      </c>
      <c r="C316" s="88">
        <v>1302</v>
      </c>
      <c r="D316" s="28">
        <v>121.31</v>
      </c>
      <c r="E316" s="27">
        <v>8705</v>
      </c>
      <c r="F316" s="89">
        <f t="shared" si="24"/>
        <v>1056003.55</v>
      </c>
      <c r="G316" s="90">
        <v>102.68</v>
      </c>
      <c r="H316" s="89">
        <f t="shared" si="25"/>
        <v>10284.4132255551</v>
      </c>
      <c r="I316" s="89">
        <f t="shared" si="26"/>
        <v>1056003.55</v>
      </c>
      <c r="J316" s="88"/>
    </row>
    <row r="317" customHeight="1" spans="1:10">
      <c r="A317" s="88">
        <v>13</v>
      </c>
      <c r="B317" s="88" t="s">
        <v>59</v>
      </c>
      <c r="C317" s="88">
        <v>1303</v>
      </c>
      <c r="D317" s="28">
        <v>118.8</v>
      </c>
      <c r="E317" s="27">
        <v>8605</v>
      </c>
      <c r="F317" s="89">
        <f t="shared" si="24"/>
        <v>1022274</v>
      </c>
      <c r="G317" s="90">
        <v>100.56</v>
      </c>
      <c r="H317" s="89">
        <f t="shared" si="25"/>
        <v>10165.8114558473</v>
      </c>
      <c r="I317" s="89">
        <f t="shared" si="26"/>
        <v>1022274</v>
      </c>
      <c r="J317" s="88"/>
    </row>
    <row r="318" customHeight="1" spans="1:10">
      <c r="A318" s="22">
        <v>13</v>
      </c>
      <c r="B318" s="88" t="s">
        <v>59</v>
      </c>
      <c r="C318" s="22">
        <v>1308</v>
      </c>
      <c r="D318" s="28">
        <v>109.86</v>
      </c>
      <c r="E318" s="27">
        <v>8305</v>
      </c>
      <c r="F318" s="25">
        <f t="shared" si="24"/>
        <v>912387.3</v>
      </c>
      <c r="G318" s="29">
        <v>92.99</v>
      </c>
      <c r="H318" s="25">
        <f t="shared" si="25"/>
        <v>9811.67114743521</v>
      </c>
      <c r="I318" s="25">
        <f t="shared" si="26"/>
        <v>912387.3</v>
      </c>
      <c r="J318" s="22"/>
    </row>
    <row r="319" customHeight="1" spans="1:10">
      <c r="A319" s="22">
        <v>14</v>
      </c>
      <c r="B319" s="88" t="s">
        <v>59</v>
      </c>
      <c r="C319" s="88">
        <v>1401</v>
      </c>
      <c r="D319" s="28">
        <v>108.47</v>
      </c>
      <c r="E319" s="27">
        <v>8065</v>
      </c>
      <c r="F319" s="89">
        <f t="shared" si="24"/>
        <v>874810.55</v>
      </c>
      <c r="G319" s="90">
        <v>91.81</v>
      </c>
      <c r="H319" s="89">
        <f t="shared" si="25"/>
        <v>9528.48872671822</v>
      </c>
      <c r="I319" s="89">
        <f t="shared" si="26"/>
        <v>874810.55</v>
      </c>
      <c r="J319" s="88"/>
    </row>
    <row r="320" customHeight="1" spans="1:10">
      <c r="A320" s="22">
        <v>14</v>
      </c>
      <c r="B320" s="88" t="s">
        <v>59</v>
      </c>
      <c r="C320" s="88">
        <v>1402</v>
      </c>
      <c r="D320" s="28">
        <v>121.31</v>
      </c>
      <c r="E320" s="27">
        <v>8735</v>
      </c>
      <c r="F320" s="89">
        <f t="shared" si="24"/>
        <v>1059642.85</v>
      </c>
      <c r="G320" s="90">
        <v>102.68</v>
      </c>
      <c r="H320" s="89">
        <f t="shared" si="25"/>
        <v>10319.8563498247</v>
      </c>
      <c r="I320" s="89">
        <f t="shared" si="26"/>
        <v>1059642.85</v>
      </c>
      <c r="J320" s="88"/>
    </row>
    <row r="321" customHeight="1" spans="1:10">
      <c r="A321" s="22">
        <v>14</v>
      </c>
      <c r="B321" s="88" t="s">
        <v>59</v>
      </c>
      <c r="C321" s="88">
        <v>1403</v>
      </c>
      <c r="D321" s="28">
        <v>118.8</v>
      </c>
      <c r="E321" s="27">
        <v>8635</v>
      </c>
      <c r="F321" s="89">
        <f t="shared" si="24"/>
        <v>1025838</v>
      </c>
      <c r="G321" s="90">
        <v>100.56</v>
      </c>
      <c r="H321" s="89">
        <f t="shared" si="25"/>
        <v>10201.2529832936</v>
      </c>
      <c r="I321" s="89">
        <f t="shared" si="26"/>
        <v>1025838</v>
      </c>
      <c r="J321" s="88"/>
    </row>
    <row r="322" customHeight="1" spans="1:10">
      <c r="A322" s="88">
        <v>14</v>
      </c>
      <c r="B322" s="88" t="s">
        <v>59</v>
      </c>
      <c r="C322" s="88">
        <v>1408</v>
      </c>
      <c r="D322" s="28">
        <v>109.86</v>
      </c>
      <c r="E322" s="27">
        <v>8335</v>
      </c>
      <c r="F322" s="89">
        <f t="shared" si="24"/>
        <v>915683.1</v>
      </c>
      <c r="G322" s="29">
        <v>92.99</v>
      </c>
      <c r="H322" s="89">
        <f t="shared" si="25"/>
        <v>9847.11366813636</v>
      </c>
      <c r="I322" s="89">
        <f t="shared" si="26"/>
        <v>915683.1</v>
      </c>
      <c r="J322" s="88"/>
    </row>
    <row r="323" customHeight="1" spans="1:10">
      <c r="A323" s="88">
        <v>15</v>
      </c>
      <c r="B323" s="88" t="s">
        <v>59</v>
      </c>
      <c r="C323" s="88">
        <v>1501</v>
      </c>
      <c r="D323" s="28">
        <v>108.47</v>
      </c>
      <c r="E323" s="27">
        <v>8095</v>
      </c>
      <c r="F323" s="89">
        <f t="shared" si="24"/>
        <v>878064.65</v>
      </c>
      <c r="G323" s="90">
        <v>91.81</v>
      </c>
      <c r="H323" s="89">
        <f t="shared" si="25"/>
        <v>9563.93257815053</v>
      </c>
      <c r="I323" s="89">
        <f t="shared" si="26"/>
        <v>878064.65</v>
      </c>
      <c r="J323" s="88"/>
    </row>
    <row r="324" customHeight="1" spans="1:10">
      <c r="A324" s="88">
        <v>15</v>
      </c>
      <c r="B324" s="88" t="s">
        <v>59</v>
      </c>
      <c r="C324" s="88">
        <v>1502</v>
      </c>
      <c r="D324" s="28">
        <v>121.31</v>
      </c>
      <c r="E324" s="27">
        <v>8765</v>
      </c>
      <c r="F324" s="89">
        <f t="shared" si="24"/>
        <v>1063282.15</v>
      </c>
      <c r="G324" s="90">
        <v>102.68</v>
      </c>
      <c r="H324" s="89">
        <f t="shared" si="25"/>
        <v>10355.2994740943</v>
      </c>
      <c r="I324" s="89">
        <f t="shared" si="26"/>
        <v>1063282.15</v>
      </c>
      <c r="J324" s="88"/>
    </row>
    <row r="325" customHeight="1" spans="1:10">
      <c r="A325" s="88">
        <v>15</v>
      </c>
      <c r="B325" s="88" t="s">
        <v>59</v>
      </c>
      <c r="C325" s="88">
        <v>1503</v>
      </c>
      <c r="D325" s="28">
        <v>118.8</v>
      </c>
      <c r="E325" s="27">
        <v>8665</v>
      </c>
      <c r="F325" s="89">
        <f t="shared" si="24"/>
        <v>1029402</v>
      </c>
      <c r="G325" s="90">
        <v>100.56</v>
      </c>
      <c r="H325" s="89">
        <f t="shared" si="25"/>
        <v>10236.6945107399</v>
      </c>
      <c r="I325" s="89">
        <f t="shared" si="26"/>
        <v>1029402</v>
      </c>
      <c r="J325" s="88"/>
    </row>
    <row r="326" customHeight="1" spans="1:10">
      <c r="A326" s="88">
        <v>15</v>
      </c>
      <c r="B326" s="88" t="s">
        <v>59</v>
      </c>
      <c r="C326" s="88">
        <v>1508</v>
      </c>
      <c r="D326" s="28">
        <v>109.86</v>
      </c>
      <c r="E326" s="27">
        <v>8365</v>
      </c>
      <c r="F326" s="89">
        <f t="shared" si="24"/>
        <v>918978.9</v>
      </c>
      <c r="G326" s="29">
        <v>92.99</v>
      </c>
      <c r="H326" s="89">
        <f t="shared" si="25"/>
        <v>9882.55618883751</v>
      </c>
      <c r="I326" s="89">
        <f t="shared" si="26"/>
        <v>918978.9</v>
      </c>
      <c r="J326" s="88"/>
    </row>
    <row r="327" customHeight="1" spans="1:10">
      <c r="A327" s="88">
        <v>16</v>
      </c>
      <c r="B327" s="88" t="s">
        <v>59</v>
      </c>
      <c r="C327" s="88">
        <v>1601</v>
      </c>
      <c r="D327" s="28">
        <v>108.47</v>
      </c>
      <c r="E327" s="27">
        <v>8125</v>
      </c>
      <c r="F327" s="89">
        <f t="shared" si="24"/>
        <v>881318.75</v>
      </c>
      <c r="G327" s="90">
        <v>91.81</v>
      </c>
      <c r="H327" s="89">
        <f t="shared" si="25"/>
        <v>9599.37642958283</v>
      </c>
      <c r="I327" s="89">
        <f t="shared" si="26"/>
        <v>881318.75</v>
      </c>
      <c r="J327" s="88"/>
    </row>
    <row r="328" customHeight="1" spans="1:10">
      <c r="A328" s="88">
        <v>16</v>
      </c>
      <c r="B328" s="88" t="s">
        <v>59</v>
      </c>
      <c r="C328" s="88">
        <v>1602</v>
      </c>
      <c r="D328" s="28">
        <v>121.31</v>
      </c>
      <c r="E328" s="27">
        <v>8795</v>
      </c>
      <c r="F328" s="89">
        <f t="shared" si="24"/>
        <v>1066921.45</v>
      </c>
      <c r="G328" s="90">
        <v>102.68</v>
      </c>
      <c r="H328" s="89">
        <f t="shared" si="25"/>
        <v>10390.7425983638</v>
      </c>
      <c r="I328" s="89">
        <f t="shared" si="26"/>
        <v>1066921.45</v>
      </c>
      <c r="J328" s="88"/>
    </row>
    <row r="329" customHeight="1" spans="1:10">
      <c r="A329" s="88">
        <v>16</v>
      </c>
      <c r="B329" s="88" t="s">
        <v>59</v>
      </c>
      <c r="C329" s="88">
        <v>1603</v>
      </c>
      <c r="D329" s="28">
        <v>118.8</v>
      </c>
      <c r="E329" s="27">
        <v>8695</v>
      </c>
      <c r="F329" s="89">
        <f t="shared" si="24"/>
        <v>1032966</v>
      </c>
      <c r="G329" s="90">
        <v>100.56</v>
      </c>
      <c r="H329" s="89">
        <f t="shared" si="25"/>
        <v>10272.1360381862</v>
      </c>
      <c r="I329" s="89">
        <f t="shared" si="26"/>
        <v>1032966</v>
      </c>
      <c r="J329" s="88"/>
    </row>
    <row r="330" customHeight="1" spans="1:10">
      <c r="A330" s="88">
        <v>16</v>
      </c>
      <c r="B330" s="88" t="s">
        <v>59</v>
      </c>
      <c r="C330" s="88">
        <v>1608</v>
      </c>
      <c r="D330" s="28">
        <v>109.86</v>
      </c>
      <c r="E330" s="27">
        <v>8395</v>
      </c>
      <c r="F330" s="89">
        <f t="shared" si="24"/>
        <v>922274.7</v>
      </c>
      <c r="G330" s="29">
        <v>92.99</v>
      </c>
      <c r="H330" s="89">
        <f t="shared" si="25"/>
        <v>9917.99870953866</v>
      </c>
      <c r="I330" s="89">
        <f t="shared" si="26"/>
        <v>922274.7</v>
      </c>
      <c r="J330" s="88"/>
    </row>
    <row r="331" customHeight="1" spans="1:10">
      <c r="A331" s="88">
        <v>17</v>
      </c>
      <c r="B331" s="88" t="s">
        <v>59</v>
      </c>
      <c r="C331" s="88">
        <v>1701</v>
      </c>
      <c r="D331" s="28">
        <v>108.47</v>
      </c>
      <c r="E331" s="27">
        <v>8115</v>
      </c>
      <c r="F331" s="89">
        <f t="shared" ref="F331:F390" si="27">SUM(D331*E331)</f>
        <v>880234.05</v>
      </c>
      <c r="G331" s="90">
        <v>91.81</v>
      </c>
      <c r="H331" s="89">
        <f t="shared" ref="H331:H390" si="28">SUM(F331/G331)</f>
        <v>9587.56181243873</v>
      </c>
      <c r="I331" s="89">
        <f t="shared" ref="I331:I390" si="29">SUM(G331*H331)</f>
        <v>880234.05</v>
      </c>
      <c r="J331" s="88"/>
    </row>
    <row r="332" customHeight="1" spans="1:10">
      <c r="A332" s="88">
        <v>17</v>
      </c>
      <c r="B332" s="88" t="s">
        <v>59</v>
      </c>
      <c r="C332" s="88">
        <v>1702</v>
      </c>
      <c r="D332" s="28">
        <v>121.31</v>
      </c>
      <c r="E332" s="27">
        <v>8785</v>
      </c>
      <c r="F332" s="89">
        <f t="shared" si="27"/>
        <v>1065708.35</v>
      </c>
      <c r="G332" s="90">
        <v>102.68</v>
      </c>
      <c r="H332" s="89">
        <f t="shared" si="28"/>
        <v>10378.9282236073</v>
      </c>
      <c r="I332" s="89">
        <f t="shared" si="29"/>
        <v>1065708.35</v>
      </c>
      <c r="J332" s="88"/>
    </row>
    <row r="333" customHeight="1" spans="1:10">
      <c r="A333" s="88">
        <v>17</v>
      </c>
      <c r="B333" s="88" t="s">
        <v>59</v>
      </c>
      <c r="C333" s="88">
        <v>1703</v>
      </c>
      <c r="D333" s="28">
        <v>118.8</v>
      </c>
      <c r="E333" s="27">
        <v>8685</v>
      </c>
      <c r="F333" s="89">
        <f t="shared" si="27"/>
        <v>1031778</v>
      </c>
      <c r="G333" s="90">
        <v>100.56</v>
      </c>
      <c r="H333" s="89">
        <f t="shared" si="28"/>
        <v>10260.3221957041</v>
      </c>
      <c r="I333" s="89">
        <f t="shared" si="29"/>
        <v>1031778</v>
      </c>
      <c r="J333" s="88"/>
    </row>
    <row r="334" customHeight="1" spans="1:10">
      <c r="A334" s="88">
        <v>17</v>
      </c>
      <c r="B334" s="88" t="s">
        <v>59</v>
      </c>
      <c r="C334" s="88">
        <v>1708</v>
      </c>
      <c r="D334" s="28">
        <v>109.86</v>
      </c>
      <c r="E334" s="27">
        <v>8385</v>
      </c>
      <c r="F334" s="89">
        <f t="shared" si="27"/>
        <v>921176.1</v>
      </c>
      <c r="G334" s="29">
        <v>92.99</v>
      </c>
      <c r="H334" s="89">
        <f t="shared" si="28"/>
        <v>9906.18453597161</v>
      </c>
      <c r="I334" s="89">
        <f t="shared" si="29"/>
        <v>921176.1</v>
      </c>
      <c r="J334" s="88"/>
    </row>
    <row r="335" customHeight="1" spans="1:10">
      <c r="A335" s="88">
        <v>18</v>
      </c>
      <c r="B335" s="88" t="s">
        <v>59</v>
      </c>
      <c r="C335" s="88">
        <v>1801</v>
      </c>
      <c r="D335" s="28">
        <v>108.47</v>
      </c>
      <c r="E335" s="27">
        <v>8105</v>
      </c>
      <c r="F335" s="89">
        <f t="shared" si="27"/>
        <v>879149.35</v>
      </c>
      <c r="G335" s="90">
        <v>91.81</v>
      </c>
      <c r="H335" s="89">
        <f t="shared" si="28"/>
        <v>9575.74719529463</v>
      </c>
      <c r="I335" s="89">
        <f t="shared" si="29"/>
        <v>879149.35</v>
      </c>
      <c r="J335" s="88"/>
    </row>
    <row r="336" customHeight="1" spans="1:10">
      <c r="A336" s="88">
        <v>18</v>
      </c>
      <c r="B336" s="88" t="s">
        <v>59</v>
      </c>
      <c r="C336" s="88">
        <v>1802</v>
      </c>
      <c r="D336" s="28">
        <v>121.31</v>
      </c>
      <c r="E336" s="27">
        <v>8775</v>
      </c>
      <c r="F336" s="89">
        <f t="shared" si="27"/>
        <v>1064495.25</v>
      </c>
      <c r="G336" s="90">
        <v>102.68</v>
      </c>
      <c r="H336" s="89">
        <f t="shared" si="28"/>
        <v>10367.1138488508</v>
      </c>
      <c r="I336" s="89">
        <f t="shared" si="29"/>
        <v>1064495.25</v>
      </c>
      <c r="J336" s="88"/>
    </row>
    <row r="337" customHeight="1" spans="1:10">
      <c r="A337" s="88">
        <v>18</v>
      </c>
      <c r="B337" s="88" t="s">
        <v>59</v>
      </c>
      <c r="C337" s="88">
        <v>1803</v>
      </c>
      <c r="D337" s="28">
        <v>118.8</v>
      </c>
      <c r="E337" s="27">
        <v>8675</v>
      </c>
      <c r="F337" s="89">
        <f t="shared" si="27"/>
        <v>1030590</v>
      </c>
      <c r="G337" s="90">
        <v>100.56</v>
      </c>
      <c r="H337" s="89">
        <f t="shared" si="28"/>
        <v>10248.508353222</v>
      </c>
      <c r="I337" s="89">
        <f t="shared" si="29"/>
        <v>1030590</v>
      </c>
      <c r="J337" s="88"/>
    </row>
    <row r="338" customHeight="1" spans="1:10">
      <c r="A338" s="88">
        <v>18</v>
      </c>
      <c r="B338" s="88" t="s">
        <v>59</v>
      </c>
      <c r="C338" s="88">
        <v>1808</v>
      </c>
      <c r="D338" s="28">
        <v>109.86</v>
      </c>
      <c r="E338" s="27">
        <v>8375</v>
      </c>
      <c r="F338" s="89">
        <f t="shared" si="27"/>
        <v>920077.5</v>
      </c>
      <c r="G338" s="29">
        <v>92.99</v>
      </c>
      <c r="H338" s="89">
        <f t="shared" si="28"/>
        <v>9894.37036240456</v>
      </c>
      <c r="I338" s="89">
        <f t="shared" si="29"/>
        <v>920077.5</v>
      </c>
      <c r="J338" s="88"/>
    </row>
    <row r="339" customHeight="1" spans="1:10">
      <c r="A339" s="88">
        <v>19</v>
      </c>
      <c r="B339" s="88" t="s">
        <v>59</v>
      </c>
      <c r="C339" s="88">
        <v>1901</v>
      </c>
      <c r="D339" s="28">
        <v>108.47</v>
      </c>
      <c r="E339" s="27">
        <v>8095</v>
      </c>
      <c r="F339" s="89">
        <f t="shared" si="27"/>
        <v>878064.65</v>
      </c>
      <c r="G339" s="90">
        <v>91.81</v>
      </c>
      <c r="H339" s="89">
        <f t="shared" si="28"/>
        <v>9563.93257815053</v>
      </c>
      <c r="I339" s="89">
        <f t="shared" si="29"/>
        <v>878064.65</v>
      </c>
      <c r="J339" s="88"/>
    </row>
    <row r="340" customHeight="1" spans="1:10">
      <c r="A340" s="88">
        <v>19</v>
      </c>
      <c r="B340" s="88" t="s">
        <v>59</v>
      </c>
      <c r="C340" s="88">
        <v>1902</v>
      </c>
      <c r="D340" s="28">
        <v>121.31</v>
      </c>
      <c r="E340" s="27">
        <v>8765</v>
      </c>
      <c r="F340" s="89">
        <f t="shared" si="27"/>
        <v>1063282.15</v>
      </c>
      <c r="G340" s="90">
        <v>102.68</v>
      </c>
      <c r="H340" s="89">
        <f t="shared" si="28"/>
        <v>10355.2994740943</v>
      </c>
      <c r="I340" s="89">
        <f t="shared" si="29"/>
        <v>1063282.15</v>
      </c>
      <c r="J340" s="88"/>
    </row>
    <row r="341" customHeight="1" spans="1:10">
      <c r="A341" s="90">
        <v>19</v>
      </c>
      <c r="B341" s="88" t="s">
        <v>59</v>
      </c>
      <c r="C341" s="88">
        <v>1903</v>
      </c>
      <c r="D341" s="28">
        <v>118.8</v>
      </c>
      <c r="E341" s="27">
        <v>8665</v>
      </c>
      <c r="F341" s="89">
        <f t="shared" si="27"/>
        <v>1029402</v>
      </c>
      <c r="G341" s="90">
        <v>100.56</v>
      </c>
      <c r="H341" s="89">
        <f t="shared" si="28"/>
        <v>10236.6945107399</v>
      </c>
      <c r="I341" s="89">
        <f t="shared" si="29"/>
        <v>1029402</v>
      </c>
      <c r="J341" s="90"/>
    </row>
    <row r="342" customHeight="1" spans="1:10">
      <c r="A342" s="90">
        <v>19</v>
      </c>
      <c r="B342" s="88" t="s">
        <v>59</v>
      </c>
      <c r="C342" s="90">
        <v>1908</v>
      </c>
      <c r="D342" s="28">
        <v>109.86</v>
      </c>
      <c r="E342" s="27">
        <v>8365</v>
      </c>
      <c r="F342" s="89">
        <f t="shared" si="27"/>
        <v>918978.9</v>
      </c>
      <c r="G342" s="29">
        <v>92.99</v>
      </c>
      <c r="H342" s="89">
        <f t="shared" si="28"/>
        <v>9882.55618883751</v>
      </c>
      <c r="I342" s="89">
        <f t="shared" si="29"/>
        <v>918978.9</v>
      </c>
      <c r="J342" s="90"/>
    </row>
    <row r="343" customHeight="1" spans="1:10">
      <c r="A343" s="29">
        <v>20</v>
      </c>
      <c r="B343" s="88" t="s">
        <v>59</v>
      </c>
      <c r="C343" s="90">
        <v>2001</v>
      </c>
      <c r="D343" s="28">
        <v>108.47</v>
      </c>
      <c r="E343" s="27">
        <v>8085</v>
      </c>
      <c r="F343" s="89">
        <f t="shared" si="27"/>
        <v>876979.95</v>
      </c>
      <c r="G343" s="90">
        <v>91.81</v>
      </c>
      <c r="H343" s="89">
        <f t="shared" si="28"/>
        <v>9552.11796100643</v>
      </c>
      <c r="I343" s="89">
        <f t="shared" si="29"/>
        <v>876979.95</v>
      </c>
      <c r="J343" s="90"/>
    </row>
    <row r="344" customHeight="1" spans="1:10">
      <c r="A344" s="90">
        <v>20</v>
      </c>
      <c r="B344" s="88" t="s">
        <v>59</v>
      </c>
      <c r="C344" s="90">
        <v>2002</v>
      </c>
      <c r="D344" s="28">
        <v>121.31</v>
      </c>
      <c r="E344" s="27">
        <v>8755</v>
      </c>
      <c r="F344" s="89">
        <f t="shared" si="27"/>
        <v>1062069.05</v>
      </c>
      <c r="G344" s="90">
        <v>102.68</v>
      </c>
      <c r="H344" s="89">
        <f t="shared" si="28"/>
        <v>10343.4850993377</v>
      </c>
      <c r="I344" s="89">
        <f t="shared" si="29"/>
        <v>1062069.05</v>
      </c>
      <c r="J344" s="90"/>
    </row>
    <row r="345" customHeight="1" spans="1:10">
      <c r="A345" s="90">
        <v>20</v>
      </c>
      <c r="B345" s="88" t="s">
        <v>59</v>
      </c>
      <c r="C345" s="90">
        <v>2003</v>
      </c>
      <c r="D345" s="28">
        <v>118.8</v>
      </c>
      <c r="E345" s="27">
        <v>8655</v>
      </c>
      <c r="F345" s="89">
        <f t="shared" si="27"/>
        <v>1028214</v>
      </c>
      <c r="G345" s="90">
        <v>100.56</v>
      </c>
      <c r="H345" s="89">
        <f t="shared" si="28"/>
        <v>10224.8806682578</v>
      </c>
      <c r="I345" s="89">
        <f t="shared" si="29"/>
        <v>1028214</v>
      </c>
      <c r="J345" s="90"/>
    </row>
    <row r="346" customHeight="1" spans="1:10">
      <c r="A346" s="90">
        <v>20</v>
      </c>
      <c r="B346" s="88" t="s">
        <v>59</v>
      </c>
      <c r="C346" s="90">
        <v>2008</v>
      </c>
      <c r="D346" s="28">
        <v>109.86</v>
      </c>
      <c r="E346" s="27">
        <v>8355</v>
      </c>
      <c r="F346" s="89">
        <f t="shared" si="27"/>
        <v>917880.3</v>
      </c>
      <c r="G346" s="29">
        <v>92.99</v>
      </c>
      <c r="H346" s="89">
        <f t="shared" si="28"/>
        <v>9870.74201527046</v>
      </c>
      <c r="I346" s="89">
        <f t="shared" si="29"/>
        <v>917880.3</v>
      </c>
      <c r="J346" s="90"/>
    </row>
    <row r="347" customHeight="1" spans="1:10">
      <c r="A347" s="90">
        <v>21</v>
      </c>
      <c r="B347" s="88" t="s">
        <v>59</v>
      </c>
      <c r="C347" s="90">
        <v>2101</v>
      </c>
      <c r="D347" s="28">
        <v>108.47</v>
      </c>
      <c r="E347" s="27">
        <v>8075</v>
      </c>
      <c r="F347" s="89">
        <f t="shared" si="27"/>
        <v>875895.25</v>
      </c>
      <c r="G347" s="90">
        <v>91.81</v>
      </c>
      <c r="H347" s="89">
        <f t="shared" si="28"/>
        <v>9540.30334386232</v>
      </c>
      <c r="I347" s="89">
        <f t="shared" si="29"/>
        <v>875895.25</v>
      </c>
      <c r="J347" s="90"/>
    </row>
    <row r="348" customHeight="1" spans="1:10">
      <c r="A348" s="90">
        <v>21</v>
      </c>
      <c r="B348" s="88" t="s">
        <v>59</v>
      </c>
      <c r="C348" s="90">
        <v>2102</v>
      </c>
      <c r="D348" s="28">
        <v>121.31</v>
      </c>
      <c r="E348" s="27">
        <v>8745</v>
      </c>
      <c r="F348" s="89">
        <f t="shared" si="27"/>
        <v>1060855.95</v>
      </c>
      <c r="G348" s="90">
        <v>102.68</v>
      </c>
      <c r="H348" s="89">
        <f t="shared" si="28"/>
        <v>10331.6707245812</v>
      </c>
      <c r="I348" s="89">
        <f t="shared" si="29"/>
        <v>1060855.95</v>
      </c>
      <c r="J348" s="90"/>
    </row>
    <row r="349" customHeight="1" spans="1:10">
      <c r="A349" s="90">
        <v>21</v>
      </c>
      <c r="B349" s="88" t="s">
        <v>59</v>
      </c>
      <c r="C349" s="90">
        <v>2103</v>
      </c>
      <c r="D349" s="28">
        <v>118.8</v>
      </c>
      <c r="E349" s="27">
        <v>8645</v>
      </c>
      <c r="F349" s="89">
        <f t="shared" si="27"/>
        <v>1027026</v>
      </c>
      <c r="G349" s="90">
        <v>100.56</v>
      </c>
      <c r="H349" s="89">
        <f t="shared" si="28"/>
        <v>10213.0668257757</v>
      </c>
      <c r="I349" s="89">
        <f t="shared" si="29"/>
        <v>1027026</v>
      </c>
      <c r="J349" s="90"/>
    </row>
    <row r="350" customHeight="1" spans="1:10">
      <c r="A350" s="90">
        <v>21</v>
      </c>
      <c r="B350" s="88" t="s">
        <v>59</v>
      </c>
      <c r="C350" s="90">
        <v>2108</v>
      </c>
      <c r="D350" s="28">
        <v>109.86</v>
      </c>
      <c r="E350" s="27">
        <v>8345</v>
      </c>
      <c r="F350" s="89">
        <f t="shared" si="27"/>
        <v>916781.7</v>
      </c>
      <c r="G350" s="29">
        <v>92.99</v>
      </c>
      <c r="H350" s="89">
        <f t="shared" si="28"/>
        <v>9858.92784170341</v>
      </c>
      <c r="I350" s="89">
        <f t="shared" si="29"/>
        <v>916781.7</v>
      </c>
      <c r="J350" s="90"/>
    </row>
    <row r="351" customHeight="1" spans="1:10">
      <c r="A351" s="90">
        <v>22</v>
      </c>
      <c r="B351" s="88" t="s">
        <v>59</v>
      </c>
      <c r="C351" s="90">
        <v>2201</v>
      </c>
      <c r="D351" s="28">
        <v>108.47</v>
      </c>
      <c r="E351" s="27">
        <v>8055</v>
      </c>
      <c r="F351" s="89">
        <f t="shared" si="27"/>
        <v>873725.85</v>
      </c>
      <c r="G351" s="90">
        <v>91.81</v>
      </c>
      <c r="H351" s="89">
        <f t="shared" si="28"/>
        <v>9516.67410957412</v>
      </c>
      <c r="I351" s="89">
        <f t="shared" si="29"/>
        <v>873725.85</v>
      </c>
      <c r="J351" s="90"/>
    </row>
    <row r="352" customHeight="1" spans="1:10">
      <c r="A352" s="90">
        <v>22</v>
      </c>
      <c r="B352" s="88" t="s">
        <v>59</v>
      </c>
      <c r="C352" s="90">
        <v>2202</v>
      </c>
      <c r="D352" s="28">
        <v>121.31</v>
      </c>
      <c r="E352" s="27">
        <v>8725</v>
      </c>
      <c r="F352" s="89">
        <f t="shared" si="27"/>
        <v>1058429.75</v>
      </c>
      <c r="G352" s="90">
        <v>102.68</v>
      </c>
      <c r="H352" s="89">
        <f t="shared" si="28"/>
        <v>10308.0419750682</v>
      </c>
      <c r="I352" s="89">
        <f t="shared" si="29"/>
        <v>1058429.75</v>
      </c>
      <c r="J352" s="90"/>
    </row>
    <row r="353" customHeight="1" spans="1:10">
      <c r="A353" s="90">
        <v>22</v>
      </c>
      <c r="B353" s="88" t="s">
        <v>59</v>
      </c>
      <c r="C353" s="90">
        <v>2203</v>
      </c>
      <c r="D353" s="28">
        <v>118.8</v>
      </c>
      <c r="E353" s="27">
        <v>8625</v>
      </c>
      <c r="F353" s="89">
        <f t="shared" si="27"/>
        <v>1024650</v>
      </c>
      <c r="G353" s="90">
        <v>100.56</v>
      </c>
      <c r="H353" s="89">
        <f t="shared" si="28"/>
        <v>10189.4391408115</v>
      </c>
      <c r="I353" s="89">
        <f t="shared" si="29"/>
        <v>1024650</v>
      </c>
      <c r="J353" s="90"/>
    </row>
    <row r="354" customHeight="1" spans="1:10">
      <c r="A354" s="90">
        <v>22</v>
      </c>
      <c r="B354" s="88" t="s">
        <v>59</v>
      </c>
      <c r="C354" s="90">
        <v>2208</v>
      </c>
      <c r="D354" s="28">
        <v>109.86</v>
      </c>
      <c r="E354" s="27">
        <v>8325</v>
      </c>
      <c r="F354" s="89">
        <f t="shared" si="27"/>
        <v>914584.5</v>
      </c>
      <c r="G354" s="29">
        <v>92.99</v>
      </c>
      <c r="H354" s="89">
        <f t="shared" si="28"/>
        <v>9835.29949456931</v>
      </c>
      <c r="I354" s="89">
        <f t="shared" si="29"/>
        <v>914584.5</v>
      </c>
      <c r="J354" s="90"/>
    </row>
    <row r="355" customHeight="1" spans="1:10">
      <c r="A355" s="90">
        <v>23</v>
      </c>
      <c r="B355" s="88" t="s">
        <v>59</v>
      </c>
      <c r="C355" s="90">
        <v>2301</v>
      </c>
      <c r="D355" s="28">
        <v>108.47</v>
      </c>
      <c r="E355" s="27">
        <v>8035</v>
      </c>
      <c r="F355" s="89">
        <f t="shared" si="27"/>
        <v>871556.45</v>
      </c>
      <c r="G355" s="90">
        <v>91.81</v>
      </c>
      <c r="H355" s="89">
        <f t="shared" si="28"/>
        <v>9493.04487528592</v>
      </c>
      <c r="I355" s="89">
        <f t="shared" si="29"/>
        <v>871556.45</v>
      </c>
      <c r="J355" s="90"/>
    </row>
    <row r="356" customHeight="1" spans="1:10">
      <c r="A356" s="90">
        <v>23</v>
      </c>
      <c r="B356" s="88" t="s">
        <v>59</v>
      </c>
      <c r="C356" s="90">
        <v>2302</v>
      </c>
      <c r="D356" s="28">
        <v>121.31</v>
      </c>
      <c r="E356" s="27">
        <v>8705</v>
      </c>
      <c r="F356" s="89">
        <f t="shared" si="27"/>
        <v>1056003.55</v>
      </c>
      <c r="G356" s="90">
        <v>102.68</v>
      </c>
      <c r="H356" s="89">
        <f t="shared" si="28"/>
        <v>10284.4132255551</v>
      </c>
      <c r="I356" s="89">
        <f t="shared" si="29"/>
        <v>1056003.55</v>
      </c>
      <c r="J356" s="90"/>
    </row>
    <row r="357" customHeight="1" spans="1:10">
      <c r="A357" s="90">
        <v>23</v>
      </c>
      <c r="B357" s="88" t="s">
        <v>59</v>
      </c>
      <c r="C357" s="90">
        <v>2303</v>
      </c>
      <c r="D357" s="28">
        <v>118.8</v>
      </c>
      <c r="E357" s="27">
        <v>8605</v>
      </c>
      <c r="F357" s="89">
        <f t="shared" si="27"/>
        <v>1022274</v>
      </c>
      <c r="G357" s="90">
        <v>100.56</v>
      </c>
      <c r="H357" s="89">
        <f t="shared" si="28"/>
        <v>10165.8114558473</v>
      </c>
      <c r="I357" s="89">
        <f t="shared" si="29"/>
        <v>1022274</v>
      </c>
      <c r="J357" s="90"/>
    </row>
    <row r="358" customHeight="1" spans="1:10">
      <c r="A358" s="90">
        <v>23</v>
      </c>
      <c r="B358" s="88" t="s">
        <v>59</v>
      </c>
      <c r="C358" s="90">
        <v>2308</v>
      </c>
      <c r="D358" s="28">
        <v>109.86</v>
      </c>
      <c r="E358" s="27">
        <v>8305</v>
      </c>
      <c r="F358" s="89">
        <f t="shared" si="27"/>
        <v>912387.3</v>
      </c>
      <c r="G358" s="29">
        <v>92.99</v>
      </c>
      <c r="H358" s="89">
        <f t="shared" si="28"/>
        <v>9811.67114743521</v>
      </c>
      <c r="I358" s="89">
        <f t="shared" si="29"/>
        <v>912387.3</v>
      </c>
      <c r="J358" s="90"/>
    </row>
    <row r="359" customHeight="1" spans="1:10">
      <c r="A359" s="90">
        <v>24</v>
      </c>
      <c r="B359" s="88" t="s">
        <v>59</v>
      </c>
      <c r="C359" s="90">
        <v>2401</v>
      </c>
      <c r="D359" s="28">
        <v>108.47</v>
      </c>
      <c r="E359" s="27">
        <v>8015</v>
      </c>
      <c r="F359" s="89">
        <f t="shared" si="27"/>
        <v>869387.05</v>
      </c>
      <c r="G359" s="90">
        <v>91.81</v>
      </c>
      <c r="H359" s="89">
        <f t="shared" si="28"/>
        <v>9469.41564099771</v>
      </c>
      <c r="I359" s="89">
        <f t="shared" si="29"/>
        <v>869387.05</v>
      </c>
      <c r="J359" s="90"/>
    </row>
    <row r="360" customHeight="1" spans="1:10">
      <c r="A360" s="90">
        <v>24</v>
      </c>
      <c r="B360" s="88" t="s">
        <v>59</v>
      </c>
      <c r="C360" s="90">
        <v>2402</v>
      </c>
      <c r="D360" s="28">
        <v>121.31</v>
      </c>
      <c r="E360" s="27">
        <v>8685</v>
      </c>
      <c r="F360" s="89">
        <f t="shared" si="27"/>
        <v>1053577.35</v>
      </c>
      <c r="G360" s="90">
        <v>102.68</v>
      </c>
      <c r="H360" s="89">
        <f t="shared" si="28"/>
        <v>10260.7844760421</v>
      </c>
      <c r="I360" s="89">
        <f t="shared" si="29"/>
        <v>1053577.35</v>
      </c>
      <c r="J360" s="90"/>
    </row>
    <row r="361" customHeight="1" spans="1:10">
      <c r="A361" s="90">
        <v>24</v>
      </c>
      <c r="B361" s="88" t="s">
        <v>59</v>
      </c>
      <c r="C361" s="90">
        <v>2403</v>
      </c>
      <c r="D361" s="28">
        <v>118.8</v>
      </c>
      <c r="E361" s="27">
        <v>8585</v>
      </c>
      <c r="F361" s="89">
        <f t="shared" si="27"/>
        <v>1019898</v>
      </c>
      <c r="G361" s="90">
        <v>100.56</v>
      </c>
      <c r="H361" s="89">
        <f t="shared" si="28"/>
        <v>10142.1837708831</v>
      </c>
      <c r="I361" s="89">
        <f t="shared" si="29"/>
        <v>1019898</v>
      </c>
      <c r="J361" s="90"/>
    </row>
    <row r="362" customHeight="1" spans="1:10">
      <c r="A362" s="90">
        <v>24</v>
      </c>
      <c r="B362" s="88" t="s">
        <v>59</v>
      </c>
      <c r="C362" s="90">
        <v>2408</v>
      </c>
      <c r="D362" s="28">
        <v>109.86</v>
      </c>
      <c r="E362" s="27">
        <v>8285</v>
      </c>
      <c r="F362" s="89">
        <f t="shared" si="27"/>
        <v>910190.1</v>
      </c>
      <c r="G362" s="29">
        <v>92.99</v>
      </c>
      <c r="H362" s="89">
        <f t="shared" si="28"/>
        <v>9788.04280030111</v>
      </c>
      <c r="I362" s="89">
        <f t="shared" si="29"/>
        <v>910190.1</v>
      </c>
      <c r="J362" s="90"/>
    </row>
    <row r="363" customHeight="1" spans="1:10">
      <c r="A363" s="90">
        <v>25</v>
      </c>
      <c r="B363" s="88" t="s">
        <v>59</v>
      </c>
      <c r="C363" s="90">
        <v>2501</v>
      </c>
      <c r="D363" s="28">
        <v>108.47</v>
      </c>
      <c r="E363" s="27">
        <v>7995</v>
      </c>
      <c r="F363" s="89">
        <f t="shared" si="27"/>
        <v>867217.65</v>
      </c>
      <c r="G363" s="90">
        <v>91.81</v>
      </c>
      <c r="H363" s="89">
        <f t="shared" si="28"/>
        <v>9445.78640670951</v>
      </c>
      <c r="I363" s="89">
        <f t="shared" si="29"/>
        <v>867217.65</v>
      </c>
      <c r="J363" s="90"/>
    </row>
    <row r="364" customHeight="1" spans="1:10">
      <c r="A364" s="90">
        <v>25</v>
      </c>
      <c r="B364" s="88" t="s">
        <v>59</v>
      </c>
      <c r="C364" s="90">
        <v>2502</v>
      </c>
      <c r="D364" s="28">
        <v>121.31</v>
      </c>
      <c r="E364" s="27">
        <v>8665</v>
      </c>
      <c r="F364" s="89">
        <f t="shared" si="27"/>
        <v>1051151.15</v>
      </c>
      <c r="G364" s="90">
        <v>102.68</v>
      </c>
      <c r="H364" s="89">
        <f t="shared" si="28"/>
        <v>10237.155726529</v>
      </c>
      <c r="I364" s="89">
        <f t="shared" si="29"/>
        <v>1051151.15</v>
      </c>
      <c r="J364" s="90"/>
    </row>
    <row r="365" customHeight="1" spans="1:10">
      <c r="A365" s="90">
        <v>25</v>
      </c>
      <c r="B365" s="88" t="s">
        <v>59</v>
      </c>
      <c r="C365" s="90">
        <v>2503</v>
      </c>
      <c r="D365" s="28">
        <v>118.8</v>
      </c>
      <c r="E365" s="27">
        <v>8565</v>
      </c>
      <c r="F365" s="89">
        <f t="shared" si="27"/>
        <v>1017522</v>
      </c>
      <c r="G365" s="90">
        <v>100.56</v>
      </c>
      <c r="H365" s="89">
        <f t="shared" si="28"/>
        <v>10118.5560859189</v>
      </c>
      <c r="I365" s="89">
        <f t="shared" si="29"/>
        <v>1017522</v>
      </c>
      <c r="J365" s="90"/>
    </row>
    <row r="366" customHeight="1" spans="1:10">
      <c r="A366" s="90">
        <v>25</v>
      </c>
      <c r="B366" s="88" t="s">
        <v>59</v>
      </c>
      <c r="C366" s="90">
        <v>2508</v>
      </c>
      <c r="D366" s="28">
        <v>109.86</v>
      </c>
      <c r="E366" s="27">
        <v>8265</v>
      </c>
      <c r="F366" s="89">
        <f t="shared" si="27"/>
        <v>907992.9</v>
      </c>
      <c r="G366" s="29">
        <v>92.99</v>
      </c>
      <c r="H366" s="89">
        <f t="shared" si="28"/>
        <v>9764.41445316701</v>
      </c>
      <c r="I366" s="89">
        <f t="shared" si="29"/>
        <v>907992.9</v>
      </c>
      <c r="J366" s="90"/>
    </row>
    <row r="367" customHeight="1" spans="1:10">
      <c r="A367" s="90">
        <v>26</v>
      </c>
      <c r="B367" s="88" t="s">
        <v>59</v>
      </c>
      <c r="C367" s="90">
        <v>2601</v>
      </c>
      <c r="D367" s="28">
        <v>108.47</v>
      </c>
      <c r="E367" s="27">
        <v>7975</v>
      </c>
      <c r="F367" s="89">
        <f t="shared" si="27"/>
        <v>865048.25</v>
      </c>
      <c r="G367" s="90">
        <v>91.81</v>
      </c>
      <c r="H367" s="89">
        <f t="shared" si="28"/>
        <v>9422.1571724213</v>
      </c>
      <c r="I367" s="89">
        <f t="shared" si="29"/>
        <v>865048.25</v>
      </c>
      <c r="J367" s="90"/>
    </row>
    <row r="368" customHeight="1" spans="1:10">
      <c r="A368" s="90">
        <v>26</v>
      </c>
      <c r="B368" s="88" t="s">
        <v>59</v>
      </c>
      <c r="C368" s="90">
        <v>2602</v>
      </c>
      <c r="D368" s="28">
        <v>121.31</v>
      </c>
      <c r="E368" s="27">
        <v>8645</v>
      </c>
      <c r="F368" s="89">
        <f t="shared" si="27"/>
        <v>1048724.95</v>
      </c>
      <c r="G368" s="90">
        <v>102.68</v>
      </c>
      <c r="H368" s="89">
        <f t="shared" si="28"/>
        <v>10213.526977016</v>
      </c>
      <c r="I368" s="89">
        <f t="shared" si="29"/>
        <v>1048724.95</v>
      </c>
      <c r="J368" s="90"/>
    </row>
    <row r="369" customHeight="1" spans="1:10">
      <c r="A369" s="90">
        <v>26</v>
      </c>
      <c r="B369" s="88" t="s">
        <v>59</v>
      </c>
      <c r="C369" s="90">
        <v>2603</v>
      </c>
      <c r="D369" s="28">
        <v>118.8</v>
      </c>
      <c r="E369" s="27">
        <v>8545</v>
      </c>
      <c r="F369" s="89">
        <f t="shared" si="27"/>
        <v>1015146</v>
      </c>
      <c r="G369" s="90">
        <v>100.56</v>
      </c>
      <c r="H369" s="89">
        <f t="shared" si="28"/>
        <v>10094.9284009547</v>
      </c>
      <c r="I369" s="89">
        <f t="shared" si="29"/>
        <v>1015146</v>
      </c>
      <c r="J369" s="90"/>
    </row>
    <row r="370" customHeight="1" spans="1:10">
      <c r="A370" s="90">
        <v>26</v>
      </c>
      <c r="B370" s="88" t="s">
        <v>59</v>
      </c>
      <c r="C370" s="90">
        <v>2608</v>
      </c>
      <c r="D370" s="28">
        <v>109.86</v>
      </c>
      <c r="E370" s="27">
        <v>8245</v>
      </c>
      <c r="F370" s="89">
        <f t="shared" si="27"/>
        <v>905795.7</v>
      </c>
      <c r="G370" s="29">
        <v>92.99</v>
      </c>
      <c r="H370" s="89">
        <f t="shared" si="28"/>
        <v>9740.78610603291</v>
      </c>
      <c r="I370" s="89">
        <f t="shared" si="29"/>
        <v>905795.7</v>
      </c>
      <c r="J370" s="90"/>
    </row>
    <row r="371" customHeight="1" spans="1:10">
      <c r="A371" s="90">
        <v>27</v>
      </c>
      <c r="B371" s="88" t="s">
        <v>59</v>
      </c>
      <c r="C371" s="90">
        <v>2701</v>
      </c>
      <c r="D371" s="28">
        <v>108.47</v>
      </c>
      <c r="E371" s="27">
        <v>7945</v>
      </c>
      <c r="F371" s="89">
        <f t="shared" si="27"/>
        <v>861794.15</v>
      </c>
      <c r="G371" s="90">
        <v>91.81</v>
      </c>
      <c r="H371" s="89">
        <f t="shared" si="28"/>
        <v>9386.713320989</v>
      </c>
      <c r="I371" s="89">
        <f t="shared" si="29"/>
        <v>861794.15</v>
      </c>
      <c r="J371" s="90"/>
    </row>
    <row r="372" customHeight="1" spans="1:10">
      <c r="A372" s="90">
        <v>27</v>
      </c>
      <c r="B372" s="88" t="s">
        <v>59</v>
      </c>
      <c r="C372" s="90">
        <v>2702</v>
      </c>
      <c r="D372" s="28">
        <v>121.31</v>
      </c>
      <c r="E372" s="27">
        <v>8615</v>
      </c>
      <c r="F372" s="89">
        <f t="shared" si="27"/>
        <v>1045085.65</v>
      </c>
      <c r="G372" s="90">
        <v>102.68</v>
      </c>
      <c r="H372" s="89">
        <f t="shared" si="28"/>
        <v>10178.0838527464</v>
      </c>
      <c r="I372" s="89">
        <f t="shared" si="29"/>
        <v>1045085.65</v>
      </c>
      <c r="J372" s="90"/>
    </row>
    <row r="373" customHeight="1" spans="1:10">
      <c r="A373" s="90">
        <v>27</v>
      </c>
      <c r="B373" s="88" t="s">
        <v>59</v>
      </c>
      <c r="C373" s="90">
        <v>2703</v>
      </c>
      <c r="D373" s="28">
        <v>118.8</v>
      </c>
      <c r="E373" s="27">
        <v>8515</v>
      </c>
      <c r="F373" s="89">
        <f t="shared" si="27"/>
        <v>1011582</v>
      </c>
      <c r="G373" s="90">
        <v>100.56</v>
      </c>
      <c r="H373" s="89">
        <f t="shared" si="28"/>
        <v>10059.4868735084</v>
      </c>
      <c r="I373" s="89">
        <f t="shared" si="29"/>
        <v>1011582</v>
      </c>
      <c r="J373" s="90"/>
    </row>
    <row r="374" customHeight="1" spans="1:10">
      <c r="A374" s="90">
        <v>27</v>
      </c>
      <c r="B374" s="88" t="s">
        <v>59</v>
      </c>
      <c r="C374" s="90">
        <v>2708</v>
      </c>
      <c r="D374" s="28">
        <v>109.86</v>
      </c>
      <c r="E374" s="27">
        <v>8215</v>
      </c>
      <c r="F374" s="89">
        <f t="shared" si="27"/>
        <v>902499.9</v>
      </c>
      <c r="G374" s="29">
        <v>92.99</v>
      </c>
      <c r="H374" s="89">
        <f t="shared" si="28"/>
        <v>9705.34358533176</v>
      </c>
      <c r="I374" s="89">
        <f t="shared" si="29"/>
        <v>902499.9</v>
      </c>
      <c r="J374" s="90"/>
    </row>
    <row r="375" customHeight="1" spans="1:10">
      <c r="A375" s="90">
        <v>28</v>
      </c>
      <c r="B375" s="88" t="s">
        <v>59</v>
      </c>
      <c r="C375" s="90">
        <v>2801</v>
      </c>
      <c r="D375" s="28">
        <v>108.47</v>
      </c>
      <c r="E375" s="27">
        <v>7915</v>
      </c>
      <c r="F375" s="89">
        <f t="shared" si="27"/>
        <v>858540.05</v>
      </c>
      <c r="G375" s="90">
        <v>91.81</v>
      </c>
      <c r="H375" s="89">
        <f t="shared" si="28"/>
        <v>9351.26946955669</v>
      </c>
      <c r="I375" s="89">
        <f t="shared" si="29"/>
        <v>858540.05</v>
      </c>
      <c r="J375" s="90"/>
    </row>
    <row r="376" customHeight="1" spans="1:10">
      <c r="A376" s="90">
        <v>28</v>
      </c>
      <c r="B376" s="88" t="s">
        <v>59</v>
      </c>
      <c r="C376" s="90">
        <v>2802</v>
      </c>
      <c r="D376" s="28">
        <v>121.31</v>
      </c>
      <c r="E376" s="27">
        <v>8585</v>
      </c>
      <c r="F376" s="89">
        <f t="shared" si="27"/>
        <v>1041446.35</v>
      </c>
      <c r="G376" s="90">
        <v>102.68</v>
      </c>
      <c r="H376" s="89">
        <f t="shared" si="28"/>
        <v>10142.6407284768</v>
      </c>
      <c r="I376" s="89">
        <f t="shared" si="29"/>
        <v>1041446.35</v>
      </c>
      <c r="J376" s="90"/>
    </row>
    <row r="377" customHeight="1" spans="1:10">
      <c r="A377" s="90">
        <v>28</v>
      </c>
      <c r="B377" s="88" t="s">
        <v>59</v>
      </c>
      <c r="C377" s="90">
        <v>2803</v>
      </c>
      <c r="D377" s="28">
        <v>118.8</v>
      </c>
      <c r="E377" s="27">
        <v>8485</v>
      </c>
      <c r="F377" s="89">
        <f t="shared" si="27"/>
        <v>1008018</v>
      </c>
      <c r="G377" s="90">
        <v>100.56</v>
      </c>
      <c r="H377" s="89">
        <f t="shared" si="28"/>
        <v>10024.0453460621</v>
      </c>
      <c r="I377" s="89">
        <f t="shared" si="29"/>
        <v>1008018</v>
      </c>
      <c r="J377" s="90"/>
    </row>
    <row r="378" customHeight="1" spans="1:10">
      <c r="A378" s="90">
        <v>28</v>
      </c>
      <c r="B378" s="88" t="s">
        <v>59</v>
      </c>
      <c r="C378" s="90">
        <v>2808</v>
      </c>
      <c r="D378" s="28">
        <v>109.86</v>
      </c>
      <c r="E378" s="27">
        <v>8185</v>
      </c>
      <c r="F378" s="89">
        <f t="shared" si="27"/>
        <v>899204.1</v>
      </c>
      <c r="G378" s="29">
        <v>92.99</v>
      </c>
      <c r="H378" s="89">
        <f t="shared" si="28"/>
        <v>9669.90106463061</v>
      </c>
      <c r="I378" s="89">
        <f t="shared" si="29"/>
        <v>899204.1</v>
      </c>
      <c r="J378" s="90"/>
    </row>
    <row r="379" customHeight="1" spans="1:10">
      <c r="A379" s="90">
        <v>29</v>
      </c>
      <c r="B379" s="88" t="s">
        <v>59</v>
      </c>
      <c r="C379" s="90">
        <v>2901</v>
      </c>
      <c r="D379" s="28">
        <v>108.47</v>
      </c>
      <c r="E379" s="27">
        <v>7885</v>
      </c>
      <c r="F379" s="89">
        <f t="shared" si="27"/>
        <v>855285.95</v>
      </c>
      <c r="G379" s="90">
        <v>91.81</v>
      </c>
      <c r="H379" s="89">
        <f t="shared" si="28"/>
        <v>9315.82561812439</v>
      </c>
      <c r="I379" s="89">
        <f t="shared" si="29"/>
        <v>855285.95</v>
      </c>
      <c r="J379" s="90"/>
    </row>
    <row r="380" customHeight="1" spans="1:10">
      <c r="A380" s="90">
        <v>29</v>
      </c>
      <c r="B380" s="88" t="s">
        <v>59</v>
      </c>
      <c r="C380" s="90">
        <v>2902</v>
      </c>
      <c r="D380" s="28">
        <v>121.31</v>
      </c>
      <c r="E380" s="27">
        <v>8555</v>
      </c>
      <c r="F380" s="89">
        <f t="shared" si="27"/>
        <v>1037807.05</v>
      </c>
      <c r="G380" s="90">
        <v>102.68</v>
      </c>
      <c r="H380" s="89">
        <f t="shared" si="28"/>
        <v>10107.1976042072</v>
      </c>
      <c r="I380" s="89">
        <f t="shared" si="29"/>
        <v>1037807.05</v>
      </c>
      <c r="J380" s="90"/>
    </row>
    <row r="381" customHeight="1" spans="1:10">
      <c r="A381" s="90">
        <v>29</v>
      </c>
      <c r="B381" s="88" t="s">
        <v>59</v>
      </c>
      <c r="C381" s="90">
        <v>2903</v>
      </c>
      <c r="D381" s="28">
        <v>118.8</v>
      </c>
      <c r="E381" s="27">
        <v>8455</v>
      </c>
      <c r="F381" s="89">
        <f t="shared" si="27"/>
        <v>1004454</v>
      </c>
      <c r="G381" s="90">
        <v>100.56</v>
      </c>
      <c r="H381" s="89">
        <f t="shared" si="28"/>
        <v>9988.60381861575</v>
      </c>
      <c r="I381" s="89">
        <f t="shared" si="29"/>
        <v>1004454</v>
      </c>
      <c r="J381" s="90"/>
    </row>
    <row r="382" customHeight="1" spans="1:10">
      <c r="A382" s="90">
        <v>29</v>
      </c>
      <c r="B382" s="88" t="s">
        <v>59</v>
      </c>
      <c r="C382" s="90">
        <v>2908</v>
      </c>
      <c r="D382" s="28">
        <v>109.86</v>
      </c>
      <c r="E382" s="27">
        <v>8155</v>
      </c>
      <c r="F382" s="89">
        <f t="shared" si="27"/>
        <v>895908.3</v>
      </c>
      <c r="G382" s="29">
        <v>92.99</v>
      </c>
      <c r="H382" s="89">
        <f t="shared" si="28"/>
        <v>9634.45854392946</v>
      </c>
      <c r="I382" s="89">
        <f t="shared" si="29"/>
        <v>895908.3</v>
      </c>
      <c r="J382" s="90"/>
    </row>
    <row r="383" customHeight="1" spans="1:10">
      <c r="A383" s="90">
        <v>30</v>
      </c>
      <c r="B383" s="88" t="s">
        <v>59</v>
      </c>
      <c r="C383" s="90">
        <v>3001</v>
      </c>
      <c r="D383" s="28">
        <v>108.47</v>
      </c>
      <c r="E383" s="27">
        <v>7855</v>
      </c>
      <c r="F383" s="89">
        <f t="shared" si="27"/>
        <v>852031.85</v>
      </c>
      <c r="G383" s="90">
        <v>91.81</v>
      </c>
      <c r="H383" s="89">
        <f t="shared" si="28"/>
        <v>9280.38176669208</v>
      </c>
      <c r="I383" s="89">
        <f t="shared" si="29"/>
        <v>852031.85</v>
      </c>
      <c r="J383" s="90"/>
    </row>
    <row r="384" customHeight="1" spans="1:10">
      <c r="A384" s="90">
        <v>30</v>
      </c>
      <c r="B384" s="88" t="s">
        <v>59</v>
      </c>
      <c r="C384" s="90">
        <v>3002</v>
      </c>
      <c r="D384" s="28">
        <v>121.31</v>
      </c>
      <c r="E384" s="27">
        <v>8525</v>
      </c>
      <c r="F384" s="89">
        <f t="shared" si="27"/>
        <v>1034167.75</v>
      </c>
      <c r="G384" s="90">
        <v>102.68</v>
      </c>
      <c r="H384" s="89">
        <f t="shared" si="28"/>
        <v>10071.7544799377</v>
      </c>
      <c r="I384" s="89">
        <f t="shared" si="29"/>
        <v>1034167.75</v>
      </c>
      <c r="J384" s="90"/>
    </row>
    <row r="385" customHeight="1" spans="1:10">
      <c r="A385" s="90">
        <v>30</v>
      </c>
      <c r="B385" s="88" t="s">
        <v>59</v>
      </c>
      <c r="C385" s="90">
        <v>3003</v>
      </c>
      <c r="D385" s="28">
        <v>118.8</v>
      </c>
      <c r="E385" s="27">
        <v>8425</v>
      </c>
      <c r="F385" s="89">
        <f t="shared" si="27"/>
        <v>1000890</v>
      </c>
      <c r="G385" s="90">
        <v>100.56</v>
      </c>
      <c r="H385" s="89">
        <f t="shared" si="28"/>
        <v>9953.16229116945</v>
      </c>
      <c r="I385" s="89">
        <f t="shared" si="29"/>
        <v>1000890</v>
      </c>
      <c r="J385" s="90"/>
    </row>
    <row r="386" customHeight="1" spans="1:10">
      <c r="A386" s="90">
        <v>30</v>
      </c>
      <c r="B386" s="88" t="s">
        <v>59</v>
      </c>
      <c r="C386" s="90">
        <v>3008</v>
      </c>
      <c r="D386" s="28">
        <v>109.86</v>
      </c>
      <c r="E386" s="27">
        <v>8125</v>
      </c>
      <c r="F386" s="89">
        <f t="shared" si="27"/>
        <v>892612.5</v>
      </c>
      <c r="G386" s="29">
        <v>92.99</v>
      </c>
      <c r="H386" s="89">
        <f t="shared" si="28"/>
        <v>9599.01602322831</v>
      </c>
      <c r="I386" s="89">
        <f t="shared" si="29"/>
        <v>892612.5</v>
      </c>
      <c r="J386" s="90"/>
    </row>
    <row r="387" customHeight="1" spans="1:10">
      <c r="A387" s="90">
        <v>31</v>
      </c>
      <c r="B387" s="88" t="s">
        <v>59</v>
      </c>
      <c r="C387" s="90">
        <v>3101</v>
      </c>
      <c r="D387" s="28">
        <v>108.47</v>
      </c>
      <c r="E387" s="27">
        <v>7825</v>
      </c>
      <c r="F387" s="89">
        <f t="shared" si="27"/>
        <v>848777.75</v>
      </c>
      <c r="G387" s="90">
        <v>91.81</v>
      </c>
      <c r="H387" s="89">
        <f t="shared" si="28"/>
        <v>9244.93791525978</v>
      </c>
      <c r="I387" s="89">
        <f t="shared" si="29"/>
        <v>848777.75</v>
      </c>
      <c r="J387" s="90"/>
    </row>
    <row r="388" customHeight="1" spans="1:10">
      <c r="A388" s="90">
        <v>31</v>
      </c>
      <c r="B388" s="88" t="s">
        <v>59</v>
      </c>
      <c r="C388" s="90">
        <v>3102</v>
      </c>
      <c r="D388" s="28">
        <v>121.31</v>
      </c>
      <c r="E388" s="27">
        <v>8495</v>
      </c>
      <c r="F388" s="89">
        <f t="shared" si="27"/>
        <v>1030528.45</v>
      </c>
      <c r="G388" s="90">
        <v>102.68</v>
      </c>
      <c r="H388" s="89">
        <f t="shared" si="28"/>
        <v>10036.3113556681</v>
      </c>
      <c r="I388" s="89">
        <f t="shared" si="29"/>
        <v>1030528.45</v>
      </c>
      <c r="J388" s="90"/>
    </row>
    <row r="389" customHeight="1" spans="1:10">
      <c r="A389" s="90">
        <v>31</v>
      </c>
      <c r="B389" s="88" t="s">
        <v>59</v>
      </c>
      <c r="C389" s="90">
        <v>3103</v>
      </c>
      <c r="D389" s="28">
        <v>118.8</v>
      </c>
      <c r="E389" s="27">
        <v>8395</v>
      </c>
      <c r="F389" s="89">
        <f t="shared" si="27"/>
        <v>997326</v>
      </c>
      <c r="G389" s="90">
        <v>100.56</v>
      </c>
      <c r="H389" s="89">
        <f t="shared" si="28"/>
        <v>9917.72076372315</v>
      </c>
      <c r="I389" s="89">
        <f t="shared" si="29"/>
        <v>997326</v>
      </c>
      <c r="J389" s="90"/>
    </row>
    <row r="390" customHeight="1" spans="1:10">
      <c r="A390" s="90">
        <v>31</v>
      </c>
      <c r="B390" s="88" t="s">
        <v>59</v>
      </c>
      <c r="C390" s="90">
        <v>3108</v>
      </c>
      <c r="D390" s="28">
        <v>109.86</v>
      </c>
      <c r="E390" s="27">
        <v>8095</v>
      </c>
      <c r="F390" s="89">
        <f t="shared" si="27"/>
        <v>889316.7</v>
      </c>
      <c r="G390" s="29">
        <v>92.99</v>
      </c>
      <c r="H390" s="89">
        <f t="shared" si="28"/>
        <v>9563.57350252715</v>
      </c>
      <c r="I390" s="89">
        <f t="shared" si="29"/>
        <v>889316.7</v>
      </c>
      <c r="J390" s="90"/>
    </row>
    <row r="391" customHeight="1" spans="1:10">
      <c r="A391" s="90">
        <v>32</v>
      </c>
      <c r="B391" s="88" t="s">
        <v>59</v>
      </c>
      <c r="C391" s="91">
        <v>3201</v>
      </c>
      <c r="D391" s="28">
        <v>100.41</v>
      </c>
      <c r="E391" s="27">
        <v>7510</v>
      </c>
      <c r="F391" s="92">
        <f>(D391+D392)*E391</f>
        <v>1147377.8</v>
      </c>
      <c r="G391" s="90">
        <v>84.99</v>
      </c>
      <c r="H391" s="92">
        <f>F391/(G391+G392)</f>
        <v>8872.39251469224</v>
      </c>
      <c r="I391" s="92">
        <f>(G391+G392)*H391</f>
        <v>1147377.8</v>
      </c>
      <c r="J391" s="91" t="s">
        <v>13</v>
      </c>
    </row>
    <row r="392" customHeight="1" spans="1:10">
      <c r="A392" s="90">
        <v>33</v>
      </c>
      <c r="B392" s="88" t="s">
        <v>59</v>
      </c>
      <c r="C392" s="93"/>
      <c r="D392" s="23">
        <v>52.37</v>
      </c>
      <c r="E392" s="27"/>
      <c r="F392" s="94"/>
      <c r="G392" s="88">
        <v>44.33</v>
      </c>
      <c r="H392" s="94"/>
      <c r="I392" s="94"/>
      <c r="J392" s="93"/>
    </row>
    <row r="393" customHeight="1" spans="1:10">
      <c r="A393" s="90">
        <v>32</v>
      </c>
      <c r="B393" s="88" t="s">
        <v>59</v>
      </c>
      <c r="C393" s="91">
        <v>3202</v>
      </c>
      <c r="D393" s="28">
        <v>113.09</v>
      </c>
      <c r="E393" s="27">
        <v>7750</v>
      </c>
      <c r="F393" s="92">
        <f>(D393+D394)*E393</f>
        <v>1338657.5</v>
      </c>
      <c r="G393" s="90">
        <v>95.72</v>
      </c>
      <c r="H393" s="92">
        <f t="shared" ref="H393" si="30">F393/(G393+G394)</f>
        <v>9156.34404924761</v>
      </c>
      <c r="I393" s="92">
        <f t="shared" ref="I393" si="31">(G393+G394)*H393</f>
        <v>1338657.5</v>
      </c>
      <c r="J393" s="91" t="s">
        <v>13</v>
      </c>
    </row>
    <row r="394" customHeight="1" spans="1:10">
      <c r="A394" s="90">
        <v>33</v>
      </c>
      <c r="B394" s="88" t="s">
        <v>59</v>
      </c>
      <c r="C394" s="93"/>
      <c r="D394" s="23">
        <v>59.64</v>
      </c>
      <c r="E394" s="27"/>
      <c r="F394" s="94"/>
      <c r="G394" s="88">
        <v>50.48</v>
      </c>
      <c r="H394" s="94"/>
      <c r="I394" s="94"/>
      <c r="J394" s="93"/>
    </row>
    <row r="395" customHeight="1" spans="1:10">
      <c r="A395" s="90">
        <v>32</v>
      </c>
      <c r="B395" s="88" t="s">
        <v>59</v>
      </c>
      <c r="C395" s="91">
        <v>3203</v>
      </c>
      <c r="D395" s="28">
        <v>110.74</v>
      </c>
      <c r="E395" s="27">
        <v>7600</v>
      </c>
      <c r="F395" s="92">
        <f>(D395+D396)*E395</f>
        <v>1283640</v>
      </c>
      <c r="G395" s="90">
        <v>93.73</v>
      </c>
      <c r="H395" s="92">
        <f t="shared" ref="H395" si="32">F395/(G395+G396)</f>
        <v>8979.01510912143</v>
      </c>
      <c r="I395" s="92">
        <f t="shared" ref="I395" si="33">(G395+G396)*H395</f>
        <v>1283640</v>
      </c>
      <c r="J395" s="91" t="s">
        <v>13</v>
      </c>
    </row>
    <row r="396" customHeight="1" spans="1:10">
      <c r="A396" s="90">
        <v>33</v>
      </c>
      <c r="B396" s="88" t="s">
        <v>59</v>
      </c>
      <c r="C396" s="93"/>
      <c r="D396" s="23">
        <v>58.16</v>
      </c>
      <c r="E396" s="27"/>
      <c r="F396" s="94"/>
      <c r="G396" s="88">
        <v>49.23</v>
      </c>
      <c r="H396" s="94"/>
      <c r="I396" s="94"/>
      <c r="J396" s="93"/>
    </row>
    <row r="397" customHeight="1" spans="1:16">
      <c r="A397" s="90">
        <v>32</v>
      </c>
      <c r="B397" s="88" t="s">
        <v>59</v>
      </c>
      <c r="C397" s="91">
        <v>3208</v>
      </c>
      <c r="D397" s="28">
        <v>101.01</v>
      </c>
      <c r="E397" s="27">
        <v>7600</v>
      </c>
      <c r="F397" s="92">
        <f>(D397+D398)*E397</f>
        <v>1165232</v>
      </c>
      <c r="G397" s="90">
        <v>85.5</v>
      </c>
      <c r="H397" s="92">
        <f t="shared" ref="H397" si="34">F397/(G397+G398)</f>
        <v>8978.51749113885</v>
      </c>
      <c r="I397" s="92">
        <f t="shared" ref="I397" si="35">(G397+G398)*H397</f>
        <v>1165232</v>
      </c>
      <c r="J397" s="91" t="s">
        <v>13</v>
      </c>
      <c r="P397" s="47"/>
    </row>
    <row r="398" customHeight="1" spans="1:10">
      <c r="A398" s="90">
        <v>33</v>
      </c>
      <c r="B398" s="88" t="s">
        <v>59</v>
      </c>
      <c r="C398" s="93"/>
      <c r="D398" s="23">
        <v>52.31</v>
      </c>
      <c r="E398" s="27"/>
      <c r="F398" s="94"/>
      <c r="G398" s="88">
        <v>44.28</v>
      </c>
      <c r="H398" s="94"/>
      <c r="I398" s="94"/>
      <c r="J398" s="93"/>
    </row>
    <row r="399" customHeight="1" spans="1:10">
      <c r="A399" s="88">
        <v>1</v>
      </c>
      <c r="B399" s="88" t="s">
        <v>60</v>
      </c>
      <c r="C399" s="88">
        <v>101</v>
      </c>
      <c r="D399" s="23">
        <v>136.84</v>
      </c>
      <c r="E399" s="27">
        <v>8500</v>
      </c>
      <c r="F399" s="89">
        <f t="shared" ref="F399:F462" si="36">SUM(D399*E399)</f>
        <v>1163140</v>
      </c>
      <c r="G399" s="88">
        <v>117.19</v>
      </c>
      <c r="H399" s="89">
        <f t="shared" ref="H399:H462" si="37">SUM(F399/G399)</f>
        <v>9925.24959467531</v>
      </c>
      <c r="I399" s="89">
        <f t="shared" ref="I399:I462" si="38">SUM(G399*H399)</f>
        <v>1163140</v>
      </c>
      <c r="J399" s="88"/>
    </row>
    <row r="400" customHeight="1" spans="1:10">
      <c r="A400" s="88">
        <v>1</v>
      </c>
      <c r="B400" s="88" t="s">
        <v>60</v>
      </c>
      <c r="C400" s="88">
        <v>102</v>
      </c>
      <c r="D400" s="23">
        <v>125.1</v>
      </c>
      <c r="E400" s="27">
        <v>8200</v>
      </c>
      <c r="F400" s="89">
        <f t="shared" si="36"/>
        <v>1025820</v>
      </c>
      <c r="G400" s="88">
        <v>107.14</v>
      </c>
      <c r="H400" s="89">
        <f t="shared" si="37"/>
        <v>9574.57532200859</v>
      </c>
      <c r="I400" s="89">
        <f t="shared" si="38"/>
        <v>1025820</v>
      </c>
      <c r="J400" s="88"/>
    </row>
    <row r="401" customHeight="1" spans="1:10">
      <c r="A401" s="88">
        <v>1</v>
      </c>
      <c r="B401" s="88" t="s">
        <v>60</v>
      </c>
      <c r="C401" s="88">
        <v>103</v>
      </c>
      <c r="D401" s="23">
        <v>119.63</v>
      </c>
      <c r="E401" s="27">
        <v>7800</v>
      </c>
      <c r="F401" s="89">
        <f t="shared" si="36"/>
        <v>933114</v>
      </c>
      <c r="G401" s="88">
        <v>102.45</v>
      </c>
      <c r="H401" s="89">
        <f t="shared" si="37"/>
        <v>9107.99414348463</v>
      </c>
      <c r="I401" s="89">
        <f t="shared" si="38"/>
        <v>933114</v>
      </c>
      <c r="J401" s="88"/>
    </row>
    <row r="402" customHeight="1" spans="1:10">
      <c r="A402" s="88">
        <v>1</v>
      </c>
      <c r="B402" s="88" t="s">
        <v>60</v>
      </c>
      <c r="C402" s="88">
        <v>108</v>
      </c>
      <c r="D402" s="23">
        <v>102.37</v>
      </c>
      <c r="E402" s="27">
        <v>7500</v>
      </c>
      <c r="F402" s="89">
        <f t="shared" si="36"/>
        <v>767775</v>
      </c>
      <c r="G402" s="88">
        <v>87.67</v>
      </c>
      <c r="H402" s="89">
        <f t="shared" si="37"/>
        <v>8757.55674689175</v>
      </c>
      <c r="I402" s="89">
        <f t="shared" si="38"/>
        <v>767775</v>
      </c>
      <c r="J402" s="88"/>
    </row>
    <row r="403" customHeight="1" spans="1:10">
      <c r="A403" s="88">
        <v>2</v>
      </c>
      <c r="B403" s="88" t="s">
        <v>60</v>
      </c>
      <c r="C403" s="88">
        <v>201</v>
      </c>
      <c r="D403" s="28">
        <v>143.14</v>
      </c>
      <c r="E403" s="27">
        <v>8755</v>
      </c>
      <c r="F403" s="89">
        <f t="shared" si="36"/>
        <v>1253190.7</v>
      </c>
      <c r="G403" s="90">
        <v>122.59</v>
      </c>
      <c r="H403" s="89">
        <f t="shared" si="37"/>
        <v>10222.6176686516</v>
      </c>
      <c r="I403" s="89">
        <f t="shared" si="38"/>
        <v>1253190.7</v>
      </c>
      <c r="J403" s="88"/>
    </row>
    <row r="404" customHeight="1" spans="1:10">
      <c r="A404" s="88">
        <v>2</v>
      </c>
      <c r="B404" s="88" t="s">
        <v>60</v>
      </c>
      <c r="C404" s="88">
        <v>202</v>
      </c>
      <c r="D404" s="28">
        <v>125.23</v>
      </c>
      <c r="E404" s="27">
        <v>8355</v>
      </c>
      <c r="F404" s="89">
        <f t="shared" si="36"/>
        <v>1046296.65</v>
      </c>
      <c r="G404" s="90">
        <v>107.25</v>
      </c>
      <c r="H404" s="89">
        <f t="shared" si="37"/>
        <v>9755.67972027972</v>
      </c>
      <c r="I404" s="89">
        <f t="shared" si="38"/>
        <v>1046296.65</v>
      </c>
      <c r="J404" s="88"/>
    </row>
    <row r="405" customHeight="1" spans="1:10">
      <c r="A405" s="88">
        <v>2</v>
      </c>
      <c r="B405" s="88" t="s">
        <v>60</v>
      </c>
      <c r="C405" s="88">
        <v>203</v>
      </c>
      <c r="D405" s="28">
        <v>119.63</v>
      </c>
      <c r="E405" s="27">
        <v>8055</v>
      </c>
      <c r="F405" s="89">
        <f t="shared" si="36"/>
        <v>963619.65</v>
      </c>
      <c r="G405" s="90">
        <v>102.45</v>
      </c>
      <c r="H405" s="89">
        <f t="shared" si="37"/>
        <v>9405.75549048316</v>
      </c>
      <c r="I405" s="89">
        <f t="shared" si="38"/>
        <v>963619.65</v>
      </c>
      <c r="J405" s="88"/>
    </row>
    <row r="406" customHeight="1" spans="1:10">
      <c r="A406" s="88">
        <v>2</v>
      </c>
      <c r="B406" s="88" t="s">
        <v>60</v>
      </c>
      <c r="C406" s="88">
        <v>208</v>
      </c>
      <c r="D406" s="28">
        <v>102.37</v>
      </c>
      <c r="E406" s="27">
        <v>8055</v>
      </c>
      <c r="F406" s="89">
        <f t="shared" si="36"/>
        <v>824590.35</v>
      </c>
      <c r="G406" s="90">
        <v>87.67</v>
      </c>
      <c r="H406" s="89">
        <f t="shared" si="37"/>
        <v>9405.61594616174</v>
      </c>
      <c r="I406" s="89">
        <f t="shared" si="38"/>
        <v>824590.35</v>
      </c>
      <c r="J406" s="88"/>
    </row>
    <row r="407" customHeight="1" spans="1:10">
      <c r="A407" s="88">
        <v>3</v>
      </c>
      <c r="B407" s="88" t="s">
        <v>60</v>
      </c>
      <c r="C407" s="88">
        <v>301</v>
      </c>
      <c r="D407" s="28">
        <v>143.14</v>
      </c>
      <c r="E407" s="27">
        <v>8955</v>
      </c>
      <c r="F407" s="89">
        <f t="shared" si="36"/>
        <v>1281818.7</v>
      </c>
      <c r="G407" s="90">
        <v>122.59</v>
      </c>
      <c r="H407" s="89">
        <f t="shared" si="37"/>
        <v>10456.1440574272</v>
      </c>
      <c r="I407" s="25">
        <f t="shared" si="38"/>
        <v>1281818.7</v>
      </c>
      <c r="J407" s="88"/>
    </row>
    <row r="408" customHeight="1" spans="1:10">
      <c r="A408" s="88">
        <v>3</v>
      </c>
      <c r="B408" s="88" t="s">
        <v>60</v>
      </c>
      <c r="C408" s="88">
        <v>302</v>
      </c>
      <c r="D408" s="28">
        <v>125.23</v>
      </c>
      <c r="E408" s="27">
        <v>8555</v>
      </c>
      <c r="F408" s="89">
        <f t="shared" si="36"/>
        <v>1071342.65</v>
      </c>
      <c r="G408" s="90">
        <v>107.25</v>
      </c>
      <c r="H408" s="89">
        <f t="shared" si="37"/>
        <v>9989.20885780886</v>
      </c>
      <c r="I408" s="25">
        <f t="shared" si="38"/>
        <v>1071342.65</v>
      </c>
      <c r="J408" s="88"/>
    </row>
    <row r="409" customHeight="1" spans="1:10">
      <c r="A409" s="88">
        <v>3</v>
      </c>
      <c r="B409" s="88" t="s">
        <v>60</v>
      </c>
      <c r="C409" s="88">
        <v>303</v>
      </c>
      <c r="D409" s="28">
        <v>119.63</v>
      </c>
      <c r="E409" s="27">
        <v>8255</v>
      </c>
      <c r="F409" s="89">
        <f t="shared" si="36"/>
        <v>987545.65</v>
      </c>
      <c r="G409" s="90">
        <v>102.45</v>
      </c>
      <c r="H409" s="89">
        <f t="shared" si="37"/>
        <v>9639.29380185456</v>
      </c>
      <c r="I409" s="25">
        <f t="shared" si="38"/>
        <v>987545.65</v>
      </c>
      <c r="J409" s="88"/>
    </row>
    <row r="410" customHeight="1" spans="1:10">
      <c r="A410" s="22">
        <v>3</v>
      </c>
      <c r="B410" s="88" t="s">
        <v>60</v>
      </c>
      <c r="C410" s="22">
        <v>308</v>
      </c>
      <c r="D410" s="28">
        <v>102.37</v>
      </c>
      <c r="E410" s="27">
        <v>8255</v>
      </c>
      <c r="F410" s="25">
        <f t="shared" si="36"/>
        <v>845064.35</v>
      </c>
      <c r="G410" s="90">
        <v>87.67</v>
      </c>
      <c r="H410" s="25">
        <f t="shared" si="37"/>
        <v>9639.15079274552</v>
      </c>
      <c r="I410" s="25">
        <f t="shared" si="38"/>
        <v>845064.35</v>
      </c>
      <c r="J410" s="22"/>
    </row>
    <row r="411" customHeight="1" spans="1:10">
      <c r="A411" s="88">
        <v>4</v>
      </c>
      <c r="B411" s="88" t="s">
        <v>60</v>
      </c>
      <c r="C411" s="88">
        <v>401</v>
      </c>
      <c r="D411" s="28">
        <v>143.14</v>
      </c>
      <c r="E411" s="27">
        <v>8985</v>
      </c>
      <c r="F411" s="89">
        <f t="shared" si="36"/>
        <v>1286112.9</v>
      </c>
      <c r="G411" s="90">
        <v>122.59</v>
      </c>
      <c r="H411" s="89">
        <f t="shared" si="37"/>
        <v>10491.1730157435</v>
      </c>
      <c r="I411" s="89">
        <f t="shared" si="38"/>
        <v>1286112.9</v>
      </c>
      <c r="J411" s="88"/>
    </row>
    <row r="412" customHeight="1" spans="1:10">
      <c r="A412" s="88">
        <v>4</v>
      </c>
      <c r="B412" s="88" t="s">
        <v>60</v>
      </c>
      <c r="C412" s="88">
        <v>402</v>
      </c>
      <c r="D412" s="28">
        <v>125.23</v>
      </c>
      <c r="E412" s="27">
        <v>8585</v>
      </c>
      <c r="F412" s="89">
        <f t="shared" si="36"/>
        <v>1075099.55</v>
      </c>
      <c r="G412" s="90">
        <v>107.25</v>
      </c>
      <c r="H412" s="89">
        <f t="shared" si="37"/>
        <v>10024.2382284382</v>
      </c>
      <c r="I412" s="89">
        <f t="shared" si="38"/>
        <v>1075099.55</v>
      </c>
      <c r="J412" s="88"/>
    </row>
    <row r="413" customHeight="1" spans="1:10">
      <c r="A413" s="88">
        <v>4</v>
      </c>
      <c r="B413" s="88" t="s">
        <v>60</v>
      </c>
      <c r="C413" s="88">
        <v>403</v>
      </c>
      <c r="D413" s="28">
        <v>119.63</v>
      </c>
      <c r="E413" s="27">
        <v>8285</v>
      </c>
      <c r="F413" s="89">
        <f t="shared" si="36"/>
        <v>991134.55</v>
      </c>
      <c r="G413" s="90">
        <v>102.45</v>
      </c>
      <c r="H413" s="89">
        <f t="shared" si="37"/>
        <v>9674.32454856027</v>
      </c>
      <c r="I413" s="89">
        <f t="shared" si="38"/>
        <v>991134.55</v>
      </c>
      <c r="J413" s="88"/>
    </row>
    <row r="414" customHeight="1" spans="1:10">
      <c r="A414" s="88">
        <v>4</v>
      </c>
      <c r="B414" s="88" t="s">
        <v>60</v>
      </c>
      <c r="C414" s="88">
        <v>408</v>
      </c>
      <c r="D414" s="28">
        <v>102.37</v>
      </c>
      <c r="E414" s="27">
        <v>8285</v>
      </c>
      <c r="F414" s="89">
        <f t="shared" si="36"/>
        <v>848135.45</v>
      </c>
      <c r="G414" s="90">
        <v>87.67</v>
      </c>
      <c r="H414" s="89">
        <f t="shared" si="37"/>
        <v>9674.18101973309</v>
      </c>
      <c r="I414" s="89">
        <f t="shared" si="38"/>
        <v>848135.45</v>
      </c>
      <c r="J414" s="88"/>
    </row>
    <row r="415" customHeight="1" spans="1:10">
      <c r="A415" s="22">
        <v>5</v>
      </c>
      <c r="B415" s="88" t="s">
        <v>60</v>
      </c>
      <c r="C415" s="22">
        <v>501</v>
      </c>
      <c r="D415" s="28">
        <v>143.14</v>
      </c>
      <c r="E415" s="27">
        <v>9015</v>
      </c>
      <c r="F415" s="25">
        <f t="shared" si="36"/>
        <v>1290407.1</v>
      </c>
      <c r="G415" s="90">
        <v>122.59</v>
      </c>
      <c r="H415" s="25">
        <f t="shared" si="37"/>
        <v>10526.2019740599</v>
      </c>
      <c r="I415" s="25">
        <f t="shared" si="38"/>
        <v>1290407.1</v>
      </c>
      <c r="J415" s="22"/>
    </row>
    <row r="416" customHeight="1" spans="1:10">
      <c r="A416" s="88">
        <v>5</v>
      </c>
      <c r="B416" s="88" t="s">
        <v>60</v>
      </c>
      <c r="C416" s="88">
        <v>502</v>
      </c>
      <c r="D416" s="28">
        <v>125.23</v>
      </c>
      <c r="E416" s="27">
        <v>8615</v>
      </c>
      <c r="F416" s="89">
        <f t="shared" si="36"/>
        <v>1078856.45</v>
      </c>
      <c r="G416" s="90">
        <v>107.25</v>
      </c>
      <c r="H416" s="89">
        <f t="shared" si="37"/>
        <v>10059.2675990676</v>
      </c>
      <c r="I416" s="89">
        <f t="shared" si="38"/>
        <v>1078856.45</v>
      </c>
      <c r="J416" s="88"/>
    </row>
    <row r="417" customHeight="1" spans="1:10">
      <c r="A417" s="88">
        <v>5</v>
      </c>
      <c r="B417" s="88" t="s">
        <v>60</v>
      </c>
      <c r="C417" s="88">
        <v>503</v>
      </c>
      <c r="D417" s="28">
        <v>119.63</v>
      </c>
      <c r="E417" s="27">
        <v>8315</v>
      </c>
      <c r="F417" s="89">
        <f t="shared" si="36"/>
        <v>994723.45</v>
      </c>
      <c r="G417" s="90">
        <v>102.45</v>
      </c>
      <c r="H417" s="89">
        <f t="shared" si="37"/>
        <v>9709.35529526598</v>
      </c>
      <c r="I417" s="89">
        <f t="shared" si="38"/>
        <v>994723.45</v>
      </c>
      <c r="J417" s="88"/>
    </row>
    <row r="418" customHeight="1" spans="1:10">
      <c r="A418" s="88">
        <v>5</v>
      </c>
      <c r="B418" s="88" t="s">
        <v>60</v>
      </c>
      <c r="C418" s="88">
        <v>508</v>
      </c>
      <c r="D418" s="28">
        <v>102.37</v>
      </c>
      <c r="E418" s="27">
        <v>8315</v>
      </c>
      <c r="F418" s="89">
        <f t="shared" si="36"/>
        <v>851206.55</v>
      </c>
      <c r="G418" s="90">
        <v>87.67</v>
      </c>
      <c r="H418" s="89">
        <f t="shared" si="37"/>
        <v>9709.21124672066</v>
      </c>
      <c r="I418" s="89">
        <f t="shared" si="38"/>
        <v>851206.55</v>
      </c>
      <c r="J418" s="88"/>
    </row>
    <row r="419" customHeight="1" spans="1:10">
      <c r="A419" s="22">
        <v>6</v>
      </c>
      <c r="B419" s="88" t="s">
        <v>60</v>
      </c>
      <c r="C419" s="22">
        <v>601</v>
      </c>
      <c r="D419" s="28">
        <v>143.14</v>
      </c>
      <c r="E419" s="27">
        <v>9045</v>
      </c>
      <c r="F419" s="25">
        <f t="shared" si="36"/>
        <v>1294701.3</v>
      </c>
      <c r="G419" s="90">
        <v>122.59</v>
      </c>
      <c r="H419" s="25">
        <f t="shared" si="37"/>
        <v>10561.2309323762</v>
      </c>
      <c r="I419" s="25">
        <f t="shared" si="38"/>
        <v>1294701.3</v>
      </c>
      <c r="J419" s="22"/>
    </row>
    <row r="420" customHeight="1" spans="1:10">
      <c r="A420" s="88">
        <v>6</v>
      </c>
      <c r="B420" s="88" t="s">
        <v>60</v>
      </c>
      <c r="C420" s="88">
        <v>602</v>
      </c>
      <c r="D420" s="28">
        <v>125.23</v>
      </c>
      <c r="E420" s="27">
        <v>8645</v>
      </c>
      <c r="F420" s="89">
        <f t="shared" si="36"/>
        <v>1082613.35</v>
      </c>
      <c r="G420" s="90">
        <v>107.25</v>
      </c>
      <c r="H420" s="89">
        <f t="shared" si="37"/>
        <v>10094.296969697</v>
      </c>
      <c r="I420" s="89">
        <f t="shared" si="38"/>
        <v>1082613.35</v>
      </c>
      <c r="J420" s="88"/>
    </row>
    <row r="421" customHeight="1" spans="1:10">
      <c r="A421" s="88">
        <v>6</v>
      </c>
      <c r="B421" s="88" t="s">
        <v>60</v>
      </c>
      <c r="C421" s="88">
        <v>603</v>
      </c>
      <c r="D421" s="28">
        <v>119.63</v>
      </c>
      <c r="E421" s="27">
        <v>8345</v>
      </c>
      <c r="F421" s="89">
        <f t="shared" si="36"/>
        <v>998312.35</v>
      </c>
      <c r="G421" s="90">
        <v>102.45</v>
      </c>
      <c r="H421" s="89">
        <f t="shared" si="37"/>
        <v>9744.38604197169</v>
      </c>
      <c r="I421" s="89">
        <f t="shared" si="38"/>
        <v>998312.35</v>
      </c>
      <c r="J421" s="88"/>
    </row>
    <row r="422" customHeight="1" spans="1:10">
      <c r="A422" s="88">
        <v>6</v>
      </c>
      <c r="B422" s="88" t="s">
        <v>60</v>
      </c>
      <c r="C422" s="88">
        <v>608</v>
      </c>
      <c r="D422" s="28">
        <v>102.37</v>
      </c>
      <c r="E422" s="27">
        <v>8345</v>
      </c>
      <c r="F422" s="89">
        <f t="shared" si="36"/>
        <v>854277.65</v>
      </c>
      <c r="G422" s="90">
        <v>87.67</v>
      </c>
      <c r="H422" s="89">
        <f t="shared" si="37"/>
        <v>9744.24147370822</v>
      </c>
      <c r="I422" s="89">
        <f t="shared" si="38"/>
        <v>854277.65</v>
      </c>
      <c r="J422" s="88"/>
    </row>
    <row r="423" customHeight="1" spans="1:10">
      <c r="A423" s="22">
        <v>7</v>
      </c>
      <c r="B423" s="88" t="s">
        <v>60</v>
      </c>
      <c r="C423" s="22">
        <v>701</v>
      </c>
      <c r="D423" s="28">
        <v>143.14</v>
      </c>
      <c r="E423" s="27">
        <v>9075</v>
      </c>
      <c r="F423" s="25">
        <f t="shared" si="36"/>
        <v>1298995.5</v>
      </c>
      <c r="G423" s="90">
        <v>122.59</v>
      </c>
      <c r="H423" s="25">
        <f t="shared" si="37"/>
        <v>10596.2598906926</v>
      </c>
      <c r="I423" s="25">
        <f t="shared" si="38"/>
        <v>1298995.5</v>
      </c>
      <c r="J423" s="22"/>
    </row>
    <row r="424" customHeight="1" spans="1:10">
      <c r="A424" s="88">
        <v>7</v>
      </c>
      <c r="B424" s="88" t="s">
        <v>60</v>
      </c>
      <c r="C424" s="88">
        <v>702</v>
      </c>
      <c r="D424" s="28">
        <v>125.23</v>
      </c>
      <c r="E424" s="27">
        <v>8675</v>
      </c>
      <c r="F424" s="89">
        <f t="shared" si="36"/>
        <v>1086370.25</v>
      </c>
      <c r="G424" s="90">
        <v>107.25</v>
      </c>
      <c r="H424" s="89">
        <f t="shared" si="37"/>
        <v>10129.3263403263</v>
      </c>
      <c r="I424" s="89">
        <f t="shared" si="38"/>
        <v>1086370.25</v>
      </c>
      <c r="J424" s="88"/>
    </row>
    <row r="425" customHeight="1" spans="1:10">
      <c r="A425" s="88">
        <v>7</v>
      </c>
      <c r="B425" s="88" t="s">
        <v>60</v>
      </c>
      <c r="C425" s="88">
        <v>703</v>
      </c>
      <c r="D425" s="28">
        <v>119.63</v>
      </c>
      <c r="E425" s="27">
        <v>8375</v>
      </c>
      <c r="F425" s="89">
        <f t="shared" si="36"/>
        <v>1001901.25</v>
      </c>
      <c r="G425" s="90">
        <v>102.45</v>
      </c>
      <c r="H425" s="89">
        <f t="shared" si="37"/>
        <v>9779.4167886774</v>
      </c>
      <c r="I425" s="89">
        <f t="shared" si="38"/>
        <v>1001901.25</v>
      </c>
      <c r="J425" s="88"/>
    </row>
    <row r="426" customHeight="1" spans="1:10">
      <c r="A426" s="22">
        <v>7</v>
      </c>
      <c r="B426" s="88" t="s">
        <v>60</v>
      </c>
      <c r="C426" s="22">
        <v>708</v>
      </c>
      <c r="D426" s="28">
        <v>102.37</v>
      </c>
      <c r="E426" s="27">
        <v>8375</v>
      </c>
      <c r="F426" s="25">
        <f t="shared" si="36"/>
        <v>857348.75</v>
      </c>
      <c r="G426" s="90">
        <v>87.67</v>
      </c>
      <c r="H426" s="25">
        <f t="shared" si="37"/>
        <v>9779.27170069579</v>
      </c>
      <c r="I426" s="25">
        <f t="shared" si="38"/>
        <v>857348.75</v>
      </c>
      <c r="J426" s="22"/>
    </row>
    <row r="427" customHeight="1" spans="1:10">
      <c r="A427" s="88">
        <v>8</v>
      </c>
      <c r="B427" s="88" t="s">
        <v>60</v>
      </c>
      <c r="C427" s="88">
        <v>801</v>
      </c>
      <c r="D427" s="28">
        <v>143.14</v>
      </c>
      <c r="E427" s="27">
        <v>9105</v>
      </c>
      <c r="F427" s="89">
        <f t="shared" si="36"/>
        <v>1303289.7</v>
      </c>
      <c r="G427" s="90">
        <v>122.59</v>
      </c>
      <c r="H427" s="89">
        <f t="shared" si="37"/>
        <v>10631.2888490089</v>
      </c>
      <c r="I427" s="89">
        <f t="shared" si="38"/>
        <v>1303289.7</v>
      </c>
      <c r="J427" s="88"/>
    </row>
    <row r="428" customHeight="1" spans="1:10">
      <c r="A428" s="88">
        <v>8</v>
      </c>
      <c r="B428" s="88" t="s">
        <v>60</v>
      </c>
      <c r="C428" s="88">
        <v>802</v>
      </c>
      <c r="D428" s="28">
        <v>125.23</v>
      </c>
      <c r="E428" s="27">
        <v>8705</v>
      </c>
      <c r="F428" s="89">
        <f t="shared" si="36"/>
        <v>1090127.15</v>
      </c>
      <c r="G428" s="90">
        <v>107.25</v>
      </c>
      <c r="H428" s="89">
        <f t="shared" si="37"/>
        <v>10164.3557109557</v>
      </c>
      <c r="I428" s="89">
        <f t="shared" si="38"/>
        <v>1090127.15</v>
      </c>
      <c r="J428" s="88"/>
    </row>
    <row r="429" customHeight="1" spans="1:10">
      <c r="A429" s="88">
        <v>8</v>
      </c>
      <c r="B429" s="88" t="s">
        <v>60</v>
      </c>
      <c r="C429" s="88">
        <v>803</v>
      </c>
      <c r="D429" s="28">
        <v>119.63</v>
      </c>
      <c r="E429" s="27">
        <v>8405</v>
      </c>
      <c r="F429" s="89">
        <f t="shared" si="36"/>
        <v>1005490.15</v>
      </c>
      <c r="G429" s="90">
        <v>102.45</v>
      </c>
      <c r="H429" s="89">
        <f t="shared" si="37"/>
        <v>9814.44753538311</v>
      </c>
      <c r="I429" s="89">
        <f t="shared" si="38"/>
        <v>1005490.15</v>
      </c>
      <c r="J429" s="88"/>
    </row>
    <row r="430" customHeight="1" spans="1:10">
      <c r="A430" s="88">
        <v>8</v>
      </c>
      <c r="B430" s="88" t="s">
        <v>60</v>
      </c>
      <c r="C430" s="88">
        <v>808</v>
      </c>
      <c r="D430" s="28">
        <v>102.37</v>
      </c>
      <c r="E430" s="27">
        <v>8405</v>
      </c>
      <c r="F430" s="89">
        <f t="shared" si="36"/>
        <v>860419.85</v>
      </c>
      <c r="G430" s="90">
        <v>87.67</v>
      </c>
      <c r="H430" s="89">
        <f t="shared" si="37"/>
        <v>9814.30192768336</v>
      </c>
      <c r="I430" s="89">
        <f t="shared" si="38"/>
        <v>860419.85</v>
      </c>
      <c r="J430" s="88"/>
    </row>
    <row r="431" customHeight="1" spans="1:10">
      <c r="A431" s="88">
        <v>9</v>
      </c>
      <c r="B431" s="88" t="s">
        <v>60</v>
      </c>
      <c r="C431" s="88">
        <v>901</v>
      </c>
      <c r="D431" s="28">
        <v>143.14</v>
      </c>
      <c r="E431" s="27">
        <v>9135</v>
      </c>
      <c r="F431" s="89">
        <f t="shared" si="36"/>
        <v>1307583.9</v>
      </c>
      <c r="G431" s="90">
        <v>122.59</v>
      </c>
      <c r="H431" s="89">
        <f t="shared" si="37"/>
        <v>10666.3178073252</v>
      </c>
      <c r="I431" s="89">
        <f t="shared" si="38"/>
        <v>1307583.9</v>
      </c>
      <c r="J431" s="88"/>
    </row>
    <row r="432" customHeight="1" spans="1:10">
      <c r="A432" s="88">
        <v>9</v>
      </c>
      <c r="B432" s="88" t="s">
        <v>60</v>
      </c>
      <c r="C432" s="88">
        <v>902</v>
      </c>
      <c r="D432" s="28">
        <v>125.23</v>
      </c>
      <c r="E432" s="27">
        <v>8735</v>
      </c>
      <c r="F432" s="89">
        <f t="shared" si="36"/>
        <v>1093884.05</v>
      </c>
      <c r="G432" s="90">
        <v>107.25</v>
      </c>
      <c r="H432" s="89">
        <f t="shared" si="37"/>
        <v>10199.3850815851</v>
      </c>
      <c r="I432" s="89">
        <f t="shared" si="38"/>
        <v>1093884.05</v>
      </c>
      <c r="J432" s="88"/>
    </row>
    <row r="433" customHeight="1" spans="1:10">
      <c r="A433" s="88">
        <v>9</v>
      </c>
      <c r="B433" s="88" t="s">
        <v>60</v>
      </c>
      <c r="C433" s="88">
        <v>903</v>
      </c>
      <c r="D433" s="28">
        <v>119.63</v>
      </c>
      <c r="E433" s="27">
        <v>8435</v>
      </c>
      <c r="F433" s="89">
        <f t="shared" si="36"/>
        <v>1009079.05</v>
      </c>
      <c r="G433" s="90">
        <v>102.45</v>
      </c>
      <c r="H433" s="89">
        <f t="shared" si="37"/>
        <v>9849.47828208882</v>
      </c>
      <c r="I433" s="89">
        <f t="shared" si="38"/>
        <v>1009079.05</v>
      </c>
      <c r="J433" s="88"/>
    </row>
    <row r="434" customHeight="1" spans="1:10">
      <c r="A434" s="88">
        <v>9</v>
      </c>
      <c r="B434" s="88" t="s">
        <v>60</v>
      </c>
      <c r="C434" s="88">
        <v>908</v>
      </c>
      <c r="D434" s="28">
        <v>102.37</v>
      </c>
      <c r="E434" s="27">
        <v>8435</v>
      </c>
      <c r="F434" s="89">
        <f t="shared" si="36"/>
        <v>863490.95</v>
      </c>
      <c r="G434" s="90">
        <v>87.67</v>
      </c>
      <c r="H434" s="89">
        <f t="shared" si="37"/>
        <v>9849.33215467092</v>
      </c>
      <c r="I434" s="89">
        <f t="shared" si="38"/>
        <v>863490.95</v>
      </c>
      <c r="J434" s="88"/>
    </row>
    <row r="435" customHeight="1" spans="1:10">
      <c r="A435" s="88">
        <v>10</v>
      </c>
      <c r="B435" s="88" t="s">
        <v>60</v>
      </c>
      <c r="C435" s="88">
        <v>1001</v>
      </c>
      <c r="D435" s="28">
        <v>143.14</v>
      </c>
      <c r="E435" s="27">
        <v>9165</v>
      </c>
      <c r="F435" s="89">
        <f t="shared" si="36"/>
        <v>1311878.1</v>
      </c>
      <c r="G435" s="90">
        <v>122.59</v>
      </c>
      <c r="H435" s="89">
        <f t="shared" si="37"/>
        <v>10701.3467656416</v>
      </c>
      <c r="I435" s="89">
        <f t="shared" si="38"/>
        <v>1311878.1</v>
      </c>
      <c r="J435" s="88"/>
    </row>
    <row r="436" customHeight="1" spans="1:10">
      <c r="A436" s="88">
        <v>10</v>
      </c>
      <c r="B436" s="88" t="s">
        <v>60</v>
      </c>
      <c r="C436" s="88">
        <v>1002</v>
      </c>
      <c r="D436" s="28">
        <v>125.23</v>
      </c>
      <c r="E436" s="27">
        <v>8765</v>
      </c>
      <c r="F436" s="89">
        <f t="shared" si="36"/>
        <v>1097640.95</v>
      </c>
      <c r="G436" s="90">
        <v>107.25</v>
      </c>
      <c r="H436" s="89">
        <f t="shared" si="37"/>
        <v>10234.4144522145</v>
      </c>
      <c r="I436" s="89">
        <f t="shared" si="38"/>
        <v>1097640.95</v>
      </c>
      <c r="J436" s="88"/>
    </row>
    <row r="437" customHeight="1" spans="1:10">
      <c r="A437" s="88">
        <v>10</v>
      </c>
      <c r="B437" s="88" t="s">
        <v>60</v>
      </c>
      <c r="C437" s="88">
        <v>1003</v>
      </c>
      <c r="D437" s="28">
        <v>119.63</v>
      </c>
      <c r="E437" s="27">
        <v>8465</v>
      </c>
      <c r="F437" s="89">
        <f t="shared" si="36"/>
        <v>1012667.95</v>
      </c>
      <c r="G437" s="90">
        <v>102.45</v>
      </c>
      <c r="H437" s="89">
        <f t="shared" si="37"/>
        <v>9884.50902879453</v>
      </c>
      <c r="I437" s="89">
        <f t="shared" si="38"/>
        <v>1012667.95</v>
      </c>
      <c r="J437" s="88"/>
    </row>
    <row r="438" customHeight="1" spans="1:10">
      <c r="A438" s="88">
        <v>10</v>
      </c>
      <c r="B438" s="88" t="s">
        <v>60</v>
      </c>
      <c r="C438" s="88">
        <v>1008</v>
      </c>
      <c r="D438" s="28">
        <v>102.37</v>
      </c>
      <c r="E438" s="27">
        <v>8465</v>
      </c>
      <c r="F438" s="89">
        <f t="shared" si="36"/>
        <v>866562.05</v>
      </c>
      <c r="G438" s="90">
        <v>87.67</v>
      </c>
      <c r="H438" s="89">
        <f t="shared" si="37"/>
        <v>9884.36238165849</v>
      </c>
      <c r="I438" s="89">
        <f t="shared" si="38"/>
        <v>866562.05</v>
      </c>
      <c r="J438" s="88"/>
    </row>
    <row r="439" customHeight="1" spans="1:10">
      <c r="A439" s="88">
        <v>11</v>
      </c>
      <c r="B439" s="88" t="s">
        <v>60</v>
      </c>
      <c r="C439" s="88">
        <v>1101</v>
      </c>
      <c r="D439" s="28">
        <v>143.14</v>
      </c>
      <c r="E439" s="27">
        <v>9195</v>
      </c>
      <c r="F439" s="89">
        <f t="shared" si="36"/>
        <v>1316172.3</v>
      </c>
      <c r="G439" s="90">
        <v>122.59</v>
      </c>
      <c r="H439" s="89">
        <f t="shared" si="37"/>
        <v>10736.3757239579</v>
      </c>
      <c r="I439" s="89">
        <f t="shared" si="38"/>
        <v>1316172.3</v>
      </c>
      <c r="J439" s="88"/>
    </row>
    <row r="440" customHeight="1" spans="1:10">
      <c r="A440" s="88">
        <v>11</v>
      </c>
      <c r="B440" s="88" t="s">
        <v>60</v>
      </c>
      <c r="C440" s="88">
        <v>1102</v>
      </c>
      <c r="D440" s="28">
        <v>125.23</v>
      </c>
      <c r="E440" s="27">
        <v>8795</v>
      </c>
      <c r="F440" s="89">
        <f t="shared" si="36"/>
        <v>1101397.85</v>
      </c>
      <c r="G440" s="90">
        <v>107.25</v>
      </c>
      <c r="H440" s="89">
        <f t="shared" si="37"/>
        <v>10269.4438228438</v>
      </c>
      <c r="I440" s="89">
        <f t="shared" si="38"/>
        <v>1101397.85</v>
      </c>
      <c r="J440" s="88"/>
    </row>
    <row r="441" customHeight="1" spans="1:10">
      <c r="A441" s="88">
        <v>11</v>
      </c>
      <c r="B441" s="88" t="s">
        <v>60</v>
      </c>
      <c r="C441" s="88">
        <v>1103</v>
      </c>
      <c r="D441" s="28">
        <v>119.63</v>
      </c>
      <c r="E441" s="27">
        <v>8495</v>
      </c>
      <c r="F441" s="89">
        <f t="shared" si="36"/>
        <v>1016256.85</v>
      </c>
      <c r="G441" s="90">
        <v>102.45</v>
      </c>
      <c r="H441" s="89">
        <f t="shared" si="37"/>
        <v>9919.53977550024</v>
      </c>
      <c r="I441" s="89">
        <f t="shared" si="38"/>
        <v>1016256.85</v>
      </c>
      <c r="J441" s="88"/>
    </row>
    <row r="442" customHeight="1" spans="1:10">
      <c r="A442" s="88">
        <v>11</v>
      </c>
      <c r="B442" s="88" t="s">
        <v>60</v>
      </c>
      <c r="C442" s="88">
        <v>1108</v>
      </c>
      <c r="D442" s="28">
        <v>102.37</v>
      </c>
      <c r="E442" s="27">
        <v>8495</v>
      </c>
      <c r="F442" s="89">
        <f t="shared" si="36"/>
        <v>869633.15</v>
      </c>
      <c r="G442" s="90">
        <v>87.67</v>
      </c>
      <c r="H442" s="89">
        <f t="shared" si="37"/>
        <v>9919.39260864606</v>
      </c>
      <c r="I442" s="89">
        <f t="shared" si="38"/>
        <v>869633.15</v>
      </c>
      <c r="J442" s="88"/>
    </row>
    <row r="443" customHeight="1" spans="1:10">
      <c r="A443" s="88">
        <v>12</v>
      </c>
      <c r="B443" s="88" t="s">
        <v>60</v>
      </c>
      <c r="C443" s="88">
        <v>1201</v>
      </c>
      <c r="D443" s="28">
        <v>143.14</v>
      </c>
      <c r="E443" s="27">
        <v>9225</v>
      </c>
      <c r="F443" s="89">
        <f t="shared" si="36"/>
        <v>1320466.5</v>
      </c>
      <c r="G443" s="90">
        <v>122.59</v>
      </c>
      <c r="H443" s="89">
        <f t="shared" si="37"/>
        <v>10771.4046822742</v>
      </c>
      <c r="I443" s="89">
        <f t="shared" si="38"/>
        <v>1320466.5</v>
      </c>
      <c r="J443" s="88"/>
    </row>
    <row r="444" customHeight="1" spans="1:10">
      <c r="A444" s="88">
        <v>12</v>
      </c>
      <c r="B444" s="88" t="s">
        <v>60</v>
      </c>
      <c r="C444" s="88">
        <v>1202</v>
      </c>
      <c r="D444" s="28">
        <v>125.23</v>
      </c>
      <c r="E444" s="27">
        <v>8825</v>
      </c>
      <c r="F444" s="89">
        <f t="shared" si="36"/>
        <v>1105154.75</v>
      </c>
      <c r="G444" s="90">
        <v>107.25</v>
      </c>
      <c r="H444" s="89">
        <f t="shared" si="37"/>
        <v>10304.4731934732</v>
      </c>
      <c r="I444" s="89">
        <f t="shared" si="38"/>
        <v>1105154.75</v>
      </c>
      <c r="J444" s="88"/>
    </row>
    <row r="445" customHeight="1" spans="1:10">
      <c r="A445" s="88">
        <v>12</v>
      </c>
      <c r="B445" s="88" t="s">
        <v>60</v>
      </c>
      <c r="C445" s="88">
        <v>1203</v>
      </c>
      <c r="D445" s="28">
        <v>119.63</v>
      </c>
      <c r="E445" s="27">
        <v>8525</v>
      </c>
      <c r="F445" s="89">
        <f t="shared" si="36"/>
        <v>1019845.75</v>
      </c>
      <c r="G445" s="90">
        <v>102.45</v>
      </c>
      <c r="H445" s="89">
        <f t="shared" si="37"/>
        <v>9954.57052220595</v>
      </c>
      <c r="I445" s="89">
        <f t="shared" si="38"/>
        <v>1019845.75</v>
      </c>
      <c r="J445" s="88"/>
    </row>
    <row r="446" customHeight="1" spans="1:10">
      <c r="A446" s="88">
        <v>12</v>
      </c>
      <c r="B446" s="88" t="s">
        <v>60</v>
      </c>
      <c r="C446" s="88">
        <v>1208</v>
      </c>
      <c r="D446" s="28">
        <v>102.37</v>
      </c>
      <c r="E446" s="27">
        <v>8525</v>
      </c>
      <c r="F446" s="89">
        <f t="shared" si="36"/>
        <v>872704.25</v>
      </c>
      <c r="G446" s="90">
        <v>87.67</v>
      </c>
      <c r="H446" s="89">
        <f t="shared" si="37"/>
        <v>9954.42283563363</v>
      </c>
      <c r="I446" s="89">
        <f t="shared" si="38"/>
        <v>872704.25</v>
      </c>
      <c r="J446" s="88"/>
    </row>
    <row r="447" customHeight="1" spans="1:10">
      <c r="A447" s="88">
        <v>13</v>
      </c>
      <c r="B447" s="88" t="s">
        <v>60</v>
      </c>
      <c r="C447" s="88">
        <v>1301</v>
      </c>
      <c r="D447" s="28">
        <v>143.14</v>
      </c>
      <c r="E447" s="27">
        <v>9255</v>
      </c>
      <c r="F447" s="89">
        <f t="shared" si="36"/>
        <v>1324760.7</v>
      </c>
      <c r="G447" s="90">
        <v>122.59</v>
      </c>
      <c r="H447" s="89">
        <f t="shared" si="37"/>
        <v>10806.4336405906</v>
      </c>
      <c r="I447" s="89">
        <f t="shared" si="38"/>
        <v>1324760.7</v>
      </c>
      <c r="J447" s="88"/>
    </row>
    <row r="448" customHeight="1" spans="1:10">
      <c r="A448" s="88">
        <v>13</v>
      </c>
      <c r="B448" s="88" t="s">
        <v>60</v>
      </c>
      <c r="C448" s="88">
        <v>1302</v>
      </c>
      <c r="D448" s="28">
        <v>125.23</v>
      </c>
      <c r="E448" s="27">
        <v>8855</v>
      </c>
      <c r="F448" s="89">
        <f t="shared" si="36"/>
        <v>1108911.65</v>
      </c>
      <c r="G448" s="90">
        <v>107.25</v>
      </c>
      <c r="H448" s="89">
        <f t="shared" si="37"/>
        <v>10339.5025641026</v>
      </c>
      <c r="I448" s="89">
        <f t="shared" si="38"/>
        <v>1108911.65</v>
      </c>
      <c r="J448" s="88"/>
    </row>
    <row r="449" customHeight="1" spans="1:10">
      <c r="A449" s="88">
        <v>13</v>
      </c>
      <c r="B449" s="88" t="s">
        <v>60</v>
      </c>
      <c r="C449" s="88">
        <v>1303</v>
      </c>
      <c r="D449" s="28">
        <v>119.63</v>
      </c>
      <c r="E449" s="27">
        <v>8555</v>
      </c>
      <c r="F449" s="89">
        <f t="shared" si="36"/>
        <v>1023434.65</v>
      </c>
      <c r="G449" s="90">
        <v>102.45</v>
      </c>
      <c r="H449" s="89">
        <f t="shared" si="37"/>
        <v>9989.60126891166</v>
      </c>
      <c r="I449" s="89">
        <f t="shared" si="38"/>
        <v>1023434.65</v>
      </c>
      <c r="J449" s="88"/>
    </row>
    <row r="450" customHeight="1" spans="1:10">
      <c r="A450" s="22">
        <v>13</v>
      </c>
      <c r="B450" s="88" t="s">
        <v>60</v>
      </c>
      <c r="C450" s="22">
        <v>1308</v>
      </c>
      <c r="D450" s="28">
        <v>102.37</v>
      </c>
      <c r="E450" s="27">
        <v>8555</v>
      </c>
      <c r="F450" s="25">
        <f t="shared" si="36"/>
        <v>875775.35</v>
      </c>
      <c r="G450" s="90">
        <v>87.67</v>
      </c>
      <c r="H450" s="25">
        <f t="shared" si="37"/>
        <v>9989.45306262119</v>
      </c>
      <c r="I450" s="25">
        <f t="shared" si="38"/>
        <v>875775.35</v>
      </c>
      <c r="J450" s="22"/>
    </row>
    <row r="451" customHeight="1" spans="1:10">
      <c r="A451" s="22">
        <v>14</v>
      </c>
      <c r="B451" s="88" t="s">
        <v>60</v>
      </c>
      <c r="C451" s="88">
        <v>1401</v>
      </c>
      <c r="D451" s="28">
        <v>143.14</v>
      </c>
      <c r="E451" s="27">
        <v>9285</v>
      </c>
      <c r="F451" s="89">
        <f t="shared" si="36"/>
        <v>1329054.9</v>
      </c>
      <c r="G451" s="90">
        <v>122.59</v>
      </c>
      <c r="H451" s="89">
        <f t="shared" si="37"/>
        <v>10841.4625989069</v>
      </c>
      <c r="I451" s="89">
        <f t="shared" si="38"/>
        <v>1329054.9</v>
      </c>
      <c r="J451" s="88"/>
    </row>
    <row r="452" customHeight="1" spans="1:10">
      <c r="A452" s="22">
        <v>14</v>
      </c>
      <c r="B452" s="88" t="s">
        <v>60</v>
      </c>
      <c r="C452" s="88">
        <v>1402</v>
      </c>
      <c r="D452" s="28">
        <v>125.23</v>
      </c>
      <c r="E452" s="27">
        <v>8885</v>
      </c>
      <c r="F452" s="89">
        <f t="shared" si="36"/>
        <v>1112668.55</v>
      </c>
      <c r="G452" s="90">
        <v>107.25</v>
      </c>
      <c r="H452" s="89">
        <f t="shared" si="37"/>
        <v>10374.5319347319</v>
      </c>
      <c r="I452" s="89">
        <f t="shared" si="38"/>
        <v>1112668.55</v>
      </c>
      <c r="J452" s="88"/>
    </row>
    <row r="453" customHeight="1" spans="1:10">
      <c r="A453" s="22">
        <v>14</v>
      </c>
      <c r="B453" s="88" t="s">
        <v>60</v>
      </c>
      <c r="C453" s="88">
        <v>1403</v>
      </c>
      <c r="D453" s="28">
        <v>119.63</v>
      </c>
      <c r="E453" s="27">
        <v>8585</v>
      </c>
      <c r="F453" s="89">
        <f t="shared" si="36"/>
        <v>1027023.55</v>
      </c>
      <c r="G453" s="90">
        <v>102.45</v>
      </c>
      <c r="H453" s="89">
        <f t="shared" si="37"/>
        <v>10024.6320156174</v>
      </c>
      <c r="I453" s="89">
        <f t="shared" si="38"/>
        <v>1027023.55</v>
      </c>
      <c r="J453" s="88"/>
    </row>
    <row r="454" customHeight="1" spans="1:10">
      <c r="A454" s="88">
        <v>14</v>
      </c>
      <c r="B454" s="88" t="s">
        <v>60</v>
      </c>
      <c r="C454" s="88">
        <v>1408</v>
      </c>
      <c r="D454" s="28">
        <v>102.37</v>
      </c>
      <c r="E454" s="27">
        <v>8585</v>
      </c>
      <c r="F454" s="89">
        <f t="shared" si="36"/>
        <v>878846.45</v>
      </c>
      <c r="G454" s="90">
        <v>87.67</v>
      </c>
      <c r="H454" s="89">
        <f t="shared" si="37"/>
        <v>10024.4832896088</v>
      </c>
      <c r="I454" s="89">
        <f t="shared" si="38"/>
        <v>878846.45</v>
      </c>
      <c r="J454" s="88"/>
    </row>
    <row r="455" customHeight="1" spans="1:10">
      <c r="A455" s="88">
        <v>15</v>
      </c>
      <c r="B455" s="88" t="s">
        <v>60</v>
      </c>
      <c r="C455" s="88">
        <v>1501</v>
      </c>
      <c r="D455" s="28">
        <v>143.14</v>
      </c>
      <c r="E455" s="27">
        <v>9315</v>
      </c>
      <c r="F455" s="89">
        <f t="shared" si="36"/>
        <v>1333349.1</v>
      </c>
      <c r="G455" s="90">
        <v>122.59</v>
      </c>
      <c r="H455" s="89">
        <f t="shared" si="37"/>
        <v>10876.4915572233</v>
      </c>
      <c r="I455" s="89">
        <f t="shared" si="38"/>
        <v>1333349.1</v>
      </c>
      <c r="J455" s="88"/>
    </row>
    <row r="456" customHeight="1" spans="1:10">
      <c r="A456" s="88">
        <v>15</v>
      </c>
      <c r="B456" s="88" t="s">
        <v>60</v>
      </c>
      <c r="C456" s="88">
        <v>1502</v>
      </c>
      <c r="D456" s="28">
        <v>125.23</v>
      </c>
      <c r="E456" s="27">
        <v>8915</v>
      </c>
      <c r="F456" s="89">
        <f t="shared" si="36"/>
        <v>1116425.45</v>
      </c>
      <c r="G456" s="90">
        <v>107.25</v>
      </c>
      <c r="H456" s="89">
        <f t="shared" si="37"/>
        <v>10409.5613053613</v>
      </c>
      <c r="I456" s="89">
        <f t="shared" si="38"/>
        <v>1116425.45</v>
      </c>
      <c r="J456" s="88"/>
    </row>
    <row r="457" customHeight="1" spans="1:10">
      <c r="A457" s="88">
        <v>15</v>
      </c>
      <c r="B457" s="88" t="s">
        <v>60</v>
      </c>
      <c r="C457" s="88">
        <v>1503</v>
      </c>
      <c r="D457" s="28">
        <v>119.63</v>
      </c>
      <c r="E457" s="27">
        <v>8615</v>
      </c>
      <c r="F457" s="89">
        <f t="shared" si="36"/>
        <v>1030612.45</v>
      </c>
      <c r="G457" s="90">
        <v>102.45</v>
      </c>
      <c r="H457" s="89">
        <f t="shared" si="37"/>
        <v>10059.6627623231</v>
      </c>
      <c r="I457" s="89">
        <f t="shared" si="38"/>
        <v>1030612.45</v>
      </c>
      <c r="J457" s="88"/>
    </row>
    <row r="458" customHeight="1" spans="1:10">
      <c r="A458" s="88">
        <v>15</v>
      </c>
      <c r="B458" s="88" t="s">
        <v>60</v>
      </c>
      <c r="C458" s="88">
        <v>1508</v>
      </c>
      <c r="D458" s="28">
        <v>102.37</v>
      </c>
      <c r="E458" s="27">
        <v>8615</v>
      </c>
      <c r="F458" s="89">
        <f t="shared" si="36"/>
        <v>881917.55</v>
      </c>
      <c r="G458" s="90">
        <v>87.67</v>
      </c>
      <c r="H458" s="89">
        <f t="shared" si="37"/>
        <v>10059.5135165963</v>
      </c>
      <c r="I458" s="89">
        <f t="shared" si="38"/>
        <v>881917.55</v>
      </c>
      <c r="J458" s="88"/>
    </row>
    <row r="459" customHeight="1" spans="1:10">
      <c r="A459" s="88">
        <v>16</v>
      </c>
      <c r="B459" s="88" t="s">
        <v>60</v>
      </c>
      <c r="C459" s="88">
        <v>1601</v>
      </c>
      <c r="D459" s="28">
        <v>143.14</v>
      </c>
      <c r="E459" s="27">
        <v>9345</v>
      </c>
      <c r="F459" s="89">
        <f t="shared" si="36"/>
        <v>1337643.3</v>
      </c>
      <c r="G459" s="90">
        <v>122.59</v>
      </c>
      <c r="H459" s="89">
        <f t="shared" si="37"/>
        <v>10911.5205155396</v>
      </c>
      <c r="I459" s="89">
        <f t="shared" si="38"/>
        <v>1337643.3</v>
      </c>
      <c r="J459" s="88"/>
    </row>
    <row r="460" customHeight="1" spans="1:10">
      <c r="A460" s="88">
        <v>16</v>
      </c>
      <c r="B460" s="88" t="s">
        <v>60</v>
      </c>
      <c r="C460" s="88">
        <v>1602</v>
      </c>
      <c r="D460" s="28">
        <v>125.23</v>
      </c>
      <c r="E460" s="27">
        <v>8945</v>
      </c>
      <c r="F460" s="89">
        <f t="shared" si="36"/>
        <v>1120182.35</v>
      </c>
      <c r="G460" s="90">
        <v>107.25</v>
      </c>
      <c r="H460" s="89">
        <f t="shared" si="37"/>
        <v>10444.5906759907</v>
      </c>
      <c r="I460" s="89">
        <f t="shared" si="38"/>
        <v>1120182.35</v>
      </c>
      <c r="J460" s="88"/>
    </row>
    <row r="461" customHeight="1" spans="1:10">
      <c r="A461" s="88">
        <v>16</v>
      </c>
      <c r="B461" s="88" t="s">
        <v>60</v>
      </c>
      <c r="C461" s="88">
        <v>1603</v>
      </c>
      <c r="D461" s="28">
        <v>119.63</v>
      </c>
      <c r="E461" s="27">
        <v>8645</v>
      </c>
      <c r="F461" s="89">
        <f t="shared" si="36"/>
        <v>1034201.35</v>
      </c>
      <c r="G461" s="90">
        <v>102.45</v>
      </c>
      <c r="H461" s="89">
        <f t="shared" si="37"/>
        <v>10094.6935090288</v>
      </c>
      <c r="I461" s="89">
        <f t="shared" si="38"/>
        <v>1034201.35</v>
      </c>
      <c r="J461" s="88"/>
    </row>
    <row r="462" customHeight="1" spans="1:10">
      <c r="A462" s="88">
        <v>16</v>
      </c>
      <c r="B462" s="88" t="s">
        <v>60</v>
      </c>
      <c r="C462" s="88">
        <v>1608</v>
      </c>
      <c r="D462" s="28">
        <v>102.37</v>
      </c>
      <c r="E462" s="27">
        <v>8645</v>
      </c>
      <c r="F462" s="89">
        <f t="shared" si="36"/>
        <v>884988.65</v>
      </c>
      <c r="G462" s="90">
        <v>87.67</v>
      </c>
      <c r="H462" s="89">
        <f t="shared" si="37"/>
        <v>10094.5437435839</v>
      </c>
      <c r="I462" s="89">
        <f t="shared" si="38"/>
        <v>884988.65</v>
      </c>
      <c r="J462" s="88"/>
    </row>
    <row r="463" customHeight="1" spans="1:10">
      <c r="A463" s="88">
        <v>17</v>
      </c>
      <c r="B463" s="88" t="s">
        <v>60</v>
      </c>
      <c r="C463" s="88">
        <v>1701</v>
      </c>
      <c r="D463" s="28">
        <v>143.14</v>
      </c>
      <c r="E463" s="27">
        <v>9335</v>
      </c>
      <c r="F463" s="89">
        <f t="shared" ref="F463:F522" si="39">SUM(D463*E463)</f>
        <v>1336211.9</v>
      </c>
      <c r="G463" s="90">
        <v>122.59</v>
      </c>
      <c r="H463" s="89">
        <f t="shared" ref="H463:H522" si="40">SUM(F463/G463)</f>
        <v>10899.8441961008</v>
      </c>
      <c r="I463" s="89">
        <f t="shared" ref="I463:I522" si="41">SUM(G463*H463)</f>
        <v>1336211.9</v>
      </c>
      <c r="J463" s="88"/>
    </row>
    <row r="464" customHeight="1" spans="1:10">
      <c r="A464" s="88">
        <v>17</v>
      </c>
      <c r="B464" s="88" t="s">
        <v>60</v>
      </c>
      <c r="C464" s="88">
        <v>1702</v>
      </c>
      <c r="D464" s="28">
        <v>125.23</v>
      </c>
      <c r="E464" s="27">
        <v>8935</v>
      </c>
      <c r="F464" s="89">
        <f t="shared" si="39"/>
        <v>1118930.05</v>
      </c>
      <c r="G464" s="90">
        <v>107.25</v>
      </c>
      <c r="H464" s="89">
        <f t="shared" si="40"/>
        <v>10432.9142191142</v>
      </c>
      <c r="I464" s="89">
        <f t="shared" si="41"/>
        <v>1118930.05</v>
      </c>
      <c r="J464" s="88"/>
    </row>
    <row r="465" customHeight="1" spans="1:10">
      <c r="A465" s="88">
        <v>17</v>
      </c>
      <c r="B465" s="88" t="s">
        <v>60</v>
      </c>
      <c r="C465" s="88">
        <v>1703</v>
      </c>
      <c r="D465" s="28">
        <v>119.63</v>
      </c>
      <c r="E465" s="27">
        <v>8635</v>
      </c>
      <c r="F465" s="89">
        <f t="shared" si="39"/>
        <v>1033005.05</v>
      </c>
      <c r="G465" s="90">
        <v>102.45</v>
      </c>
      <c r="H465" s="89">
        <f t="shared" si="40"/>
        <v>10083.0165934602</v>
      </c>
      <c r="I465" s="89">
        <f t="shared" si="41"/>
        <v>1033005.05</v>
      </c>
      <c r="J465" s="88"/>
    </row>
    <row r="466" customHeight="1" spans="1:10">
      <c r="A466" s="88">
        <v>17</v>
      </c>
      <c r="B466" s="88" t="s">
        <v>60</v>
      </c>
      <c r="C466" s="88">
        <v>1708</v>
      </c>
      <c r="D466" s="28">
        <v>102.37</v>
      </c>
      <c r="E466" s="27">
        <v>8635</v>
      </c>
      <c r="F466" s="89">
        <f t="shared" si="39"/>
        <v>883964.95</v>
      </c>
      <c r="G466" s="90">
        <v>87.67</v>
      </c>
      <c r="H466" s="89">
        <f t="shared" si="40"/>
        <v>10082.8670012547</v>
      </c>
      <c r="I466" s="89">
        <f t="shared" si="41"/>
        <v>883964.95</v>
      </c>
      <c r="J466" s="88"/>
    </row>
    <row r="467" customHeight="1" spans="1:10">
      <c r="A467" s="88">
        <v>18</v>
      </c>
      <c r="B467" s="88" t="s">
        <v>60</v>
      </c>
      <c r="C467" s="88">
        <v>1801</v>
      </c>
      <c r="D467" s="28">
        <v>143.14</v>
      </c>
      <c r="E467" s="27">
        <v>9325</v>
      </c>
      <c r="F467" s="89">
        <f t="shared" si="39"/>
        <v>1334780.5</v>
      </c>
      <c r="G467" s="90">
        <v>122.59</v>
      </c>
      <c r="H467" s="89">
        <f t="shared" si="40"/>
        <v>10888.167876662</v>
      </c>
      <c r="I467" s="89">
        <f t="shared" si="41"/>
        <v>1334780.5</v>
      </c>
      <c r="J467" s="88"/>
    </row>
    <row r="468" customHeight="1" spans="1:10">
      <c r="A468" s="88">
        <v>18</v>
      </c>
      <c r="B468" s="88" t="s">
        <v>60</v>
      </c>
      <c r="C468" s="88">
        <v>1802</v>
      </c>
      <c r="D468" s="28">
        <v>125.23</v>
      </c>
      <c r="E468" s="27">
        <v>8925</v>
      </c>
      <c r="F468" s="89">
        <f t="shared" si="39"/>
        <v>1117677.75</v>
      </c>
      <c r="G468" s="90">
        <v>107.25</v>
      </c>
      <c r="H468" s="89">
        <f t="shared" si="40"/>
        <v>10421.2377622378</v>
      </c>
      <c r="I468" s="89">
        <f t="shared" si="41"/>
        <v>1117677.75</v>
      </c>
      <c r="J468" s="88"/>
    </row>
    <row r="469" customHeight="1" spans="1:10">
      <c r="A469" s="88">
        <v>18</v>
      </c>
      <c r="B469" s="88" t="s">
        <v>60</v>
      </c>
      <c r="C469" s="88">
        <v>1803</v>
      </c>
      <c r="D469" s="28">
        <v>119.63</v>
      </c>
      <c r="E469" s="27">
        <v>8625</v>
      </c>
      <c r="F469" s="89">
        <f t="shared" si="39"/>
        <v>1031808.75</v>
      </c>
      <c r="G469" s="90">
        <v>102.45</v>
      </c>
      <c r="H469" s="89">
        <f t="shared" si="40"/>
        <v>10071.3396778917</v>
      </c>
      <c r="I469" s="89">
        <f t="shared" si="41"/>
        <v>1031808.75</v>
      </c>
      <c r="J469" s="88"/>
    </row>
    <row r="470" customHeight="1" spans="1:10">
      <c r="A470" s="88">
        <v>18</v>
      </c>
      <c r="B470" s="88" t="s">
        <v>60</v>
      </c>
      <c r="C470" s="88">
        <v>1808</v>
      </c>
      <c r="D470" s="28">
        <v>102.37</v>
      </c>
      <c r="E470" s="27">
        <v>8625</v>
      </c>
      <c r="F470" s="89">
        <f t="shared" si="39"/>
        <v>882941.25</v>
      </c>
      <c r="G470" s="90">
        <v>87.67</v>
      </c>
      <c r="H470" s="89">
        <f t="shared" si="40"/>
        <v>10071.1902589255</v>
      </c>
      <c r="I470" s="89">
        <f t="shared" si="41"/>
        <v>882941.25</v>
      </c>
      <c r="J470" s="88"/>
    </row>
    <row r="471" customHeight="1" spans="1:10">
      <c r="A471" s="88">
        <v>19</v>
      </c>
      <c r="B471" s="88" t="s">
        <v>60</v>
      </c>
      <c r="C471" s="88">
        <v>1901</v>
      </c>
      <c r="D471" s="28">
        <v>143.14</v>
      </c>
      <c r="E471" s="27">
        <v>9315</v>
      </c>
      <c r="F471" s="89">
        <f t="shared" si="39"/>
        <v>1333349.1</v>
      </c>
      <c r="G471" s="90">
        <v>122.59</v>
      </c>
      <c r="H471" s="89">
        <f t="shared" si="40"/>
        <v>10876.4915572233</v>
      </c>
      <c r="I471" s="89">
        <f t="shared" si="41"/>
        <v>1333349.1</v>
      </c>
      <c r="J471" s="88"/>
    </row>
    <row r="472" customHeight="1" spans="1:10">
      <c r="A472" s="88">
        <v>19</v>
      </c>
      <c r="B472" s="88" t="s">
        <v>60</v>
      </c>
      <c r="C472" s="88">
        <v>1902</v>
      </c>
      <c r="D472" s="28">
        <v>125.23</v>
      </c>
      <c r="E472" s="27">
        <v>8915</v>
      </c>
      <c r="F472" s="89">
        <f t="shared" si="39"/>
        <v>1116425.45</v>
      </c>
      <c r="G472" s="90">
        <v>107.25</v>
      </c>
      <c r="H472" s="89">
        <f t="shared" si="40"/>
        <v>10409.5613053613</v>
      </c>
      <c r="I472" s="89">
        <f t="shared" si="41"/>
        <v>1116425.45</v>
      </c>
      <c r="J472" s="88"/>
    </row>
    <row r="473" customHeight="1" spans="1:10">
      <c r="A473" s="90">
        <v>19</v>
      </c>
      <c r="B473" s="88" t="s">
        <v>60</v>
      </c>
      <c r="C473" s="88">
        <v>1903</v>
      </c>
      <c r="D473" s="28">
        <v>119.63</v>
      </c>
      <c r="E473" s="27">
        <v>8615</v>
      </c>
      <c r="F473" s="89">
        <f t="shared" si="39"/>
        <v>1030612.45</v>
      </c>
      <c r="G473" s="90">
        <v>102.45</v>
      </c>
      <c r="H473" s="89">
        <f t="shared" si="40"/>
        <v>10059.6627623231</v>
      </c>
      <c r="I473" s="89">
        <f t="shared" si="41"/>
        <v>1030612.45</v>
      </c>
      <c r="J473" s="90"/>
    </row>
    <row r="474" customHeight="1" spans="1:10">
      <c r="A474" s="90">
        <v>19</v>
      </c>
      <c r="B474" s="88" t="s">
        <v>60</v>
      </c>
      <c r="C474" s="90">
        <v>1908</v>
      </c>
      <c r="D474" s="28">
        <v>102.37</v>
      </c>
      <c r="E474" s="27">
        <v>8615</v>
      </c>
      <c r="F474" s="89">
        <f t="shared" si="39"/>
        <v>881917.55</v>
      </c>
      <c r="G474" s="90">
        <v>87.67</v>
      </c>
      <c r="H474" s="89">
        <f t="shared" si="40"/>
        <v>10059.5135165963</v>
      </c>
      <c r="I474" s="89">
        <f t="shared" si="41"/>
        <v>881917.55</v>
      </c>
      <c r="J474" s="90"/>
    </row>
    <row r="475" customHeight="1" spans="1:10">
      <c r="A475" s="29">
        <v>20</v>
      </c>
      <c r="B475" s="88" t="s">
        <v>60</v>
      </c>
      <c r="C475" s="90">
        <v>2001</v>
      </c>
      <c r="D475" s="28">
        <v>143.14</v>
      </c>
      <c r="E475" s="27">
        <v>9305</v>
      </c>
      <c r="F475" s="89">
        <f t="shared" si="39"/>
        <v>1331917.7</v>
      </c>
      <c r="G475" s="90">
        <v>122.59</v>
      </c>
      <c r="H475" s="89">
        <f t="shared" si="40"/>
        <v>10864.8152377845</v>
      </c>
      <c r="I475" s="89">
        <f t="shared" si="41"/>
        <v>1331917.7</v>
      </c>
      <c r="J475" s="90"/>
    </row>
    <row r="476" customHeight="1" spans="1:10">
      <c r="A476" s="90">
        <v>20</v>
      </c>
      <c r="B476" s="88" t="s">
        <v>60</v>
      </c>
      <c r="C476" s="90">
        <v>2002</v>
      </c>
      <c r="D476" s="28">
        <v>125.23</v>
      </c>
      <c r="E476" s="27">
        <v>8905</v>
      </c>
      <c r="F476" s="89">
        <f t="shared" si="39"/>
        <v>1115173.15</v>
      </c>
      <c r="G476" s="90">
        <v>107.25</v>
      </c>
      <c r="H476" s="89">
        <f t="shared" si="40"/>
        <v>10397.8848484848</v>
      </c>
      <c r="I476" s="89">
        <f t="shared" si="41"/>
        <v>1115173.15</v>
      </c>
      <c r="J476" s="90"/>
    </row>
    <row r="477" customHeight="1" spans="1:10">
      <c r="A477" s="90">
        <v>20</v>
      </c>
      <c r="B477" s="88" t="s">
        <v>60</v>
      </c>
      <c r="C477" s="90">
        <v>2003</v>
      </c>
      <c r="D477" s="28">
        <v>119.63</v>
      </c>
      <c r="E477" s="27">
        <v>8605</v>
      </c>
      <c r="F477" s="89">
        <f t="shared" si="39"/>
        <v>1029416.15</v>
      </c>
      <c r="G477" s="90">
        <v>102.45</v>
      </c>
      <c r="H477" s="89">
        <f t="shared" si="40"/>
        <v>10047.9858467545</v>
      </c>
      <c r="I477" s="89">
        <f t="shared" si="41"/>
        <v>1029416.15</v>
      </c>
      <c r="J477" s="90"/>
    </row>
    <row r="478" customHeight="1" spans="1:10">
      <c r="A478" s="90">
        <v>20</v>
      </c>
      <c r="B478" s="88" t="s">
        <v>60</v>
      </c>
      <c r="C478" s="90">
        <v>2008</v>
      </c>
      <c r="D478" s="28">
        <v>102.37</v>
      </c>
      <c r="E478" s="27">
        <v>8605</v>
      </c>
      <c r="F478" s="89">
        <f t="shared" si="39"/>
        <v>880893.85</v>
      </c>
      <c r="G478" s="90">
        <v>87.67</v>
      </c>
      <c r="H478" s="89">
        <f t="shared" si="40"/>
        <v>10047.8367742671</v>
      </c>
      <c r="I478" s="89">
        <f t="shared" si="41"/>
        <v>880893.85</v>
      </c>
      <c r="J478" s="90"/>
    </row>
    <row r="479" customHeight="1" spans="1:10">
      <c r="A479" s="90">
        <v>21</v>
      </c>
      <c r="B479" s="88" t="s">
        <v>60</v>
      </c>
      <c r="C479" s="90">
        <v>2101</v>
      </c>
      <c r="D479" s="28">
        <v>143.14</v>
      </c>
      <c r="E479" s="27">
        <v>9295</v>
      </c>
      <c r="F479" s="89">
        <f t="shared" si="39"/>
        <v>1330486.3</v>
      </c>
      <c r="G479" s="90">
        <v>122.59</v>
      </c>
      <c r="H479" s="89">
        <f t="shared" si="40"/>
        <v>10853.1389183457</v>
      </c>
      <c r="I479" s="89">
        <f t="shared" si="41"/>
        <v>1330486.3</v>
      </c>
      <c r="J479" s="90"/>
    </row>
    <row r="480" customHeight="1" spans="1:10">
      <c r="A480" s="90">
        <v>21</v>
      </c>
      <c r="B480" s="88" t="s">
        <v>60</v>
      </c>
      <c r="C480" s="90">
        <v>2102</v>
      </c>
      <c r="D480" s="28">
        <v>125.23</v>
      </c>
      <c r="E480" s="27">
        <v>8895</v>
      </c>
      <c r="F480" s="89">
        <f t="shared" si="39"/>
        <v>1113920.85</v>
      </c>
      <c r="G480" s="90">
        <v>107.25</v>
      </c>
      <c r="H480" s="89">
        <f t="shared" si="40"/>
        <v>10386.2083916084</v>
      </c>
      <c r="I480" s="89">
        <f t="shared" si="41"/>
        <v>1113920.85</v>
      </c>
      <c r="J480" s="90"/>
    </row>
    <row r="481" customHeight="1" spans="1:10">
      <c r="A481" s="90">
        <v>21</v>
      </c>
      <c r="B481" s="88" t="s">
        <v>60</v>
      </c>
      <c r="C481" s="90">
        <v>2103</v>
      </c>
      <c r="D481" s="28">
        <v>119.63</v>
      </c>
      <c r="E481" s="27">
        <v>8595</v>
      </c>
      <c r="F481" s="89">
        <f t="shared" si="39"/>
        <v>1028219.85</v>
      </c>
      <c r="G481" s="90">
        <v>102.45</v>
      </c>
      <c r="H481" s="89">
        <f t="shared" si="40"/>
        <v>10036.3089311859</v>
      </c>
      <c r="I481" s="89">
        <f t="shared" si="41"/>
        <v>1028219.85</v>
      </c>
      <c r="J481" s="90"/>
    </row>
    <row r="482" customHeight="1" spans="1:10">
      <c r="A482" s="90">
        <v>21</v>
      </c>
      <c r="B482" s="88" t="s">
        <v>60</v>
      </c>
      <c r="C482" s="90">
        <v>2108</v>
      </c>
      <c r="D482" s="28">
        <v>102.37</v>
      </c>
      <c r="E482" s="27">
        <v>8595</v>
      </c>
      <c r="F482" s="89">
        <f t="shared" si="39"/>
        <v>879870.15</v>
      </c>
      <c r="G482" s="90">
        <v>87.67</v>
      </c>
      <c r="H482" s="89">
        <f t="shared" si="40"/>
        <v>10036.1600319379</v>
      </c>
      <c r="I482" s="89">
        <f t="shared" si="41"/>
        <v>879870.15</v>
      </c>
      <c r="J482" s="90"/>
    </row>
    <row r="483" customHeight="1" spans="1:10">
      <c r="A483" s="90">
        <v>22</v>
      </c>
      <c r="B483" s="88" t="s">
        <v>60</v>
      </c>
      <c r="C483" s="90">
        <v>2201</v>
      </c>
      <c r="D483" s="28">
        <v>143.14</v>
      </c>
      <c r="E483" s="27">
        <v>9275</v>
      </c>
      <c r="F483" s="89">
        <f t="shared" si="39"/>
        <v>1327623.5</v>
      </c>
      <c r="G483" s="90">
        <v>122.59</v>
      </c>
      <c r="H483" s="89">
        <f t="shared" si="40"/>
        <v>10829.7862794681</v>
      </c>
      <c r="I483" s="89">
        <f t="shared" si="41"/>
        <v>1327623.5</v>
      </c>
      <c r="J483" s="90"/>
    </row>
    <row r="484" customHeight="1" spans="1:10">
      <c r="A484" s="90">
        <v>22</v>
      </c>
      <c r="B484" s="88" t="s">
        <v>60</v>
      </c>
      <c r="C484" s="90">
        <v>2202</v>
      </c>
      <c r="D484" s="28">
        <v>125.23</v>
      </c>
      <c r="E484" s="27">
        <v>8875</v>
      </c>
      <c r="F484" s="89">
        <f t="shared" si="39"/>
        <v>1111416.25</v>
      </c>
      <c r="G484" s="90">
        <v>107.25</v>
      </c>
      <c r="H484" s="89">
        <f t="shared" si="40"/>
        <v>10362.8554778555</v>
      </c>
      <c r="I484" s="89">
        <f t="shared" si="41"/>
        <v>1111416.25</v>
      </c>
      <c r="J484" s="90"/>
    </row>
    <row r="485" customHeight="1" spans="1:10">
      <c r="A485" s="90">
        <v>22</v>
      </c>
      <c r="B485" s="88" t="s">
        <v>60</v>
      </c>
      <c r="C485" s="90">
        <v>2203</v>
      </c>
      <c r="D485" s="28">
        <v>119.63</v>
      </c>
      <c r="E485" s="27">
        <v>8575</v>
      </c>
      <c r="F485" s="89">
        <f t="shared" si="39"/>
        <v>1025827.25</v>
      </c>
      <c r="G485" s="90">
        <v>102.45</v>
      </c>
      <c r="H485" s="89">
        <f t="shared" si="40"/>
        <v>10012.9551000488</v>
      </c>
      <c r="I485" s="89">
        <f t="shared" si="41"/>
        <v>1025827.25</v>
      </c>
      <c r="J485" s="90"/>
    </row>
    <row r="486" customHeight="1" spans="1:10">
      <c r="A486" s="90">
        <v>22</v>
      </c>
      <c r="B486" s="88" t="s">
        <v>60</v>
      </c>
      <c r="C486" s="90">
        <v>2208</v>
      </c>
      <c r="D486" s="28">
        <v>102.37</v>
      </c>
      <c r="E486" s="27">
        <v>8575</v>
      </c>
      <c r="F486" s="89">
        <f t="shared" si="39"/>
        <v>877822.75</v>
      </c>
      <c r="G486" s="90">
        <v>87.67</v>
      </c>
      <c r="H486" s="89">
        <f t="shared" si="40"/>
        <v>10012.8065472796</v>
      </c>
      <c r="I486" s="89">
        <f t="shared" si="41"/>
        <v>877822.75</v>
      </c>
      <c r="J486" s="90"/>
    </row>
    <row r="487" customHeight="1" spans="1:10">
      <c r="A487" s="90">
        <v>23</v>
      </c>
      <c r="B487" s="88" t="s">
        <v>60</v>
      </c>
      <c r="C487" s="90">
        <v>2301</v>
      </c>
      <c r="D487" s="28">
        <v>143.14</v>
      </c>
      <c r="E487" s="27">
        <v>9255</v>
      </c>
      <c r="F487" s="89">
        <f t="shared" si="39"/>
        <v>1324760.7</v>
      </c>
      <c r="G487" s="90">
        <v>122.59</v>
      </c>
      <c r="H487" s="89">
        <f t="shared" si="40"/>
        <v>10806.4336405906</v>
      </c>
      <c r="I487" s="89">
        <f t="shared" si="41"/>
        <v>1324760.7</v>
      </c>
      <c r="J487" s="90"/>
    </row>
    <row r="488" customHeight="1" spans="1:10">
      <c r="A488" s="90">
        <v>23</v>
      </c>
      <c r="B488" s="88" t="s">
        <v>60</v>
      </c>
      <c r="C488" s="90">
        <v>2302</v>
      </c>
      <c r="D488" s="28">
        <v>125.23</v>
      </c>
      <c r="E488" s="27">
        <v>8855</v>
      </c>
      <c r="F488" s="89">
        <f t="shared" si="39"/>
        <v>1108911.65</v>
      </c>
      <c r="G488" s="90">
        <v>107.25</v>
      </c>
      <c r="H488" s="89">
        <f t="shared" si="40"/>
        <v>10339.5025641026</v>
      </c>
      <c r="I488" s="89">
        <f t="shared" si="41"/>
        <v>1108911.65</v>
      </c>
      <c r="J488" s="90"/>
    </row>
    <row r="489" customHeight="1" spans="1:10">
      <c r="A489" s="90">
        <v>23</v>
      </c>
      <c r="B489" s="88" t="s">
        <v>60</v>
      </c>
      <c r="C489" s="90">
        <v>2303</v>
      </c>
      <c r="D489" s="28">
        <v>119.63</v>
      </c>
      <c r="E489" s="27">
        <v>8555</v>
      </c>
      <c r="F489" s="89">
        <f t="shared" si="39"/>
        <v>1023434.65</v>
      </c>
      <c r="G489" s="90">
        <v>102.45</v>
      </c>
      <c r="H489" s="89">
        <f t="shared" si="40"/>
        <v>9989.60126891166</v>
      </c>
      <c r="I489" s="89">
        <f t="shared" si="41"/>
        <v>1023434.65</v>
      </c>
      <c r="J489" s="90"/>
    </row>
    <row r="490" customHeight="1" spans="1:10">
      <c r="A490" s="90">
        <v>23</v>
      </c>
      <c r="B490" s="88" t="s">
        <v>60</v>
      </c>
      <c r="C490" s="90">
        <v>2308</v>
      </c>
      <c r="D490" s="28">
        <v>102.37</v>
      </c>
      <c r="E490" s="27">
        <v>8555</v>
      </c>
      <c r="F490" s="89">
        <f t="shared" si="39"/>
        <v>875775.35</v>
      </c>
      <c r="G490" s="90">
        <v>87.67</v>
      </c>
      <c r="H490" s="89">
        <f t="shared" si="40"/>
        <v>9989.45306262119</v>
      </c>
      <c r="I490" s="89">
        <f t="shared" si="41"/>
        <v>875775.35</v>
      </c>
      <c r="J490" s="90"/>
    </row>
    <row r="491" customHeight="1" spans="1:10">
      <c r="A491" s="90">
        <v>24</v>
      </c>
      <c r="B491" s="88" t="s">
        <v>60</v>
      </c>
      <c r="C491" s="90">
        <v>2401</v>
      </c>
      <c r="D491" s="28">
        <v>143.14</v>
      </c>
      <c r="E491" s="27">
        <v>9235</v>
      </c>
      <c r="F491" s="89">
        <f t="shared" si="39"/>
        <v>1321897.9</v>
      </c>
      <c r="G491" s="90">
        <v>122.59</v>
      </c>
      <c r="H491" s="89">
        <f t="shared" si="40"/>
        <v>10783.081001713</v>
      </c>
      <c r="I491" s="89">
        <f t="shared" si="41"/>
        <v>1321897.9</v>
      </c>
      <c r="J491" s="90"/>
    </row>
    <row r="492" customHeight="1" spans="1:10">
      <c r="A492" s="90">
        <v>24</v>
      </c>
      <c r="B492" s="88" t="s">
        <v>60</v>
      </c>
      <c r="C492" s="90">
        <v>2402</v>
      </c>
      <c r="D492" s="28">
        <v>125.23</v>
      </c>
      <c r="E492" s="27">
        <v>8835</v>
      </c>
      <c r="F492" s="89">
        <f t="shared" si="39"/>
        <v>1106407.05</v>
      </c>
      <c r="G492" s="90">
        <v>107.25</v>
      </c>
      <c r="H492" s="89">
        <f t="shared" si="40"/>
        <v>10316.1496503497</v>
      </c>
      <c r="I492" s="89">
        <f t="shared" si="41"/>
        <v>1106407.05</v>
      </c>
      <c r="J492" s="90"/>
    </row>
    <row r="493" customHeight="1" spans="1:10">
      <c r="A493" s="90">
        <v>24</v>
      </c>
      <c r="B493" s="88" t="s">
        <v>60</v>
      </c>
      <c r="C493" s="90">
        <v>2403</v>
      </c>
      <c r="D493" s="28">
        <v>119.63</v>
      </c>
      <c r="E493" s="27">
        <v>8535</v>
      </c>
      <c r="F493" s="89">
        <f t="shared" si="39"/>
        <v>1021042.05</v>
      </c>
      <c r="G493" s="90">
        <v>102.45</v>
      </c>
      <c r="H493" s="89">
        <f t="shared" si="40"/>
        <v>9966.24743777452</v>
      </c>
      <c r="I493" s="89">
        <f t="shared" si="41"/>
        <v>1021042.05</v>
      </c>
      <c r="J493" s="90"/>
    </row>
    <row r="494" customHeight="1" spans="1:10">
      <c r="A494" s="90">
        <v>24</v>
      </c>
      <c r="B494" s="88" t="s">
        <v>60</v>
      </c>
      <c r="C494" s="90">
        <v>2408</v>
      </c>
      <c r="D494" s="28">
        <v>102.37</v>
      </c>
      <c r="E494" s="27">
        <v>8535</v>
      </c>
      <c r="F494" s="89">
        <f t="shared" si="39"/>
        <v>873727.95</v>
      </c>
      <c r="G494" s="90">
        <v>87.67</v>
      </c>
      <c r="H494" s="89">
        <f t="shared" si="40"/>
        <v>9966.09957796282</v>
      </c>
      <c r="I494" s="89">
        <f t="shared" si="41"/>
        <v>873727.95</v>
      </c>
      <c r="J494" s="90"/>
    </row>
    <row r="495" customHeight="1" spans="1:10">
      <c r="A495" s="90">
        <v>25</v>
      </c>
      <c r="B495" s="88" t="s">
        <v>60</v>
      </c>
      <c r="C495" s="90">
        <v>2501</v>
      </c>
      <c r="D495" s="28">
        <v>143.14</v>
      </c>
      <c r="E495" s="27">
        <v>9215</v>
      </c>
      <c r="F495" s="89">
        <f t="shared" si="39"/>
        <v>1319035.1</v>
      </c>
      <c r="G495" s="90">
        <v>122.59</v>
      </c>
      <c r="H495" s="89">
        <f t="shared" si="40"/>
        <v>10759.7283628355</v>
      </c>
      <c r="I495" s="89">
        <f t="shared" si="41"/>
        <v>1319035.1</v>
      </c>
      <c r="J495" s="90"/>
    </row>
    <row r="496" customHeight="1" spans="1:10">
      <c r="A496" s="90">
        <v>25</v>
      </c>
      <c r="B496" s="88" t="s">
        <v>60</v>
      </c>
      <c r="C496" s="90">
        <v>2502</v>
      </c>
      <c r="D496" s="28">
        <v>125.23</v>
      </c>
      <c r="E496" s="27">
        <v>8815</v>
      </c>
      <c r="F496" s="89">
        <f t="shared" si="39"/>
        <v>1103902.45</v>
      </c>
      <c r="G496" s="90">
        <v>107.25</v>
      </c>
      <c r="H496" s="89">
        <f t="shared" si="40"/>
        <v>10292.7967365967</v>
      </c>
      <c r="I496" s="89">
        <f t="shared" si="41"/>
        <v>1103902.45</v>
      </c>
      <c r="J496" s="90"/>
    </row>
    <row r="497" customHeight="1" spans="1:10">
      <c r="A497" s="90">
        <v>25</v>
      </c>
      <c r="B497" s="88" t="s">
        <v>60</v>
      </c>
      <c r="C497" s="90">
        <v>2503</v>
      </c>
      <c r="D497" s="28">
        <v>119.63</v>
      </c>
      <c r="E497" s="27">
        <v>8515</v>
      </c>
      <c r="F497" s="89">
        <f t="shared" si="39"/>
        <v>1018649.45</v>
      </c>
      <c r="G497" s="90">
        <v>102.45</v>
      </c>
      <c r="H497" s="89">
        <f t="shared" si="40"/>
        <v>9942.89360663738</v>
      </c>
      <c r="I497" s="89">
        <f t="shared" si="41"/>
        <v>1018649.45</v>
      </c>
      <c r="J497" s="90"/>
    </row>
    <row r="498" customHeight="1" spans="1:10">
      <c r="A498" s="90">
        <v>25</v>
      </c>
      <c r="B498" s="88" t="s">
        <v>60</v>
      </c>
      <c r="C498" s="90">
        <v>2508</v>
      </c>
      <c r="D498" s="28">
        <v>102.37</v>
      </c>
      <c r="E498" s="27">
        <v>8515</v>
      </c>
      <c r="F498" s="89">
        <f t="shared" si="39"/>
        <v>871680.55</v>
      </c>
      <c r="G498" s="90">
        <v>87.67</v>
      </c>
      <c r="H498" s="89">
        <f t="shared" si="40"/>
        <v>9942.74609330444</v>
      </c>
      <c r="I498" s="89">
        <f t="shared" si="41"/>
        <v>871680.55</v>
      </c>
      <c r="J498" s="90"/>
    </row>
    <row r="499" customHeight="1" spans="1:10">
      <c r="A499" s="90">
        <v>26</v>
      </c>
      <c r="B499" s="88" t="s">
        <v>60</v>
      </c>
      <c r="C499" s="90">
        <v>2601</v>
      </c>
      <c r="D499" s="28">
        <v>143.14</v>
      </c>
      <c r="E499" s="27">
        <v>9195</v>
      </c>
      <c r="F499" s="89">
        <f t="shared" si="39"/>
        <v>1316172.3</v>
      </c>
      <c r="G499" s="90">
        <v>122.59</v>
      </c>
      <c r="H499" s="89">
        <f t="shared" si="40"/>
        <v>10736.3757239579</v>
      </c>
      <c r="I499" s="89">
        <f t="shared" si="41"/>
        <v>1316172.3</v>
      </c>
      <c r="J499" s="90"/>
    </row>
    <row r="500" customHeight="1" spans="1:10">
      <c r="A500" s="90">
        <v>26</v>
      </c>
      <c r="B500" s="88" t="s">
        <v>60</v>
      </c>
      <c r="C500" s="90">
        <v>2602</v>
      </c>
      <c r="D500" s="28">
        <v>125.23</v>
      </c>
      <c r="E500" s="27">
        <v>8795</v>
      </c>
      <c r="F500" s="89">
        <f t="shared" si="39"/>
        <v>1101397.85</v>
      </c>
      <c r="G500" s="90">
        <v>107.25</v>
      </c>
      <c r="H500" s="89">
        <f t="shared" si="40"/>
        <v>10269.4438228438</v>
      </c>
      <c r="I500" s="89">
        <f t="shared" si="41"/>
        <v>1101397.85</v>
      </c>
      <c r="J500" s="90"/>
    </row>
    <row r="501" customHeight="1" spans="1:10">
      <c r="A501" s="90">
        <v>26</v>
      </c>
      <c r="B501" s="88" t="s">
        <v>60</v>
      </c>
      <c r="C501" s="90">
        <v>2603</v>
      </c>
      <c r="D501" s="28">
        <v>119.63</v>
      </c>
      <c r="E501" s="27">
        <v>8495</v>
      </c>
      <c r="F501" s="89">
        <f t="shared" si="39"/>
        <v>1016256.85</v>
      </c>
      <c r="G501" s="90">
        <v>102.45</v>
      </c>
      <c r="H501" s="89">
        <f t="shared" si="40"/>
        <v>9919.53977550024</v>
      </c>
      <c r="I501" s="89">
        <f t="shared" si="41"/>
        <v>1016256.85</v>
      </c>
      <c r="J501" s="90"/>
    </row>
    <row r="502" customHeight="1" spans="1:10">
      <c r="A502" s="90">
        <v>26</v>
      </c>
      <c r="B502" s="88" t="s">
        <v>60</v>
      </c>
      <c r="C502" s="90">
        <v>2608</v>
      </c>
      <c r="D502" s="28">
        <v>102.37</v>
      </c>
      <c r="E502" s="27">
        <v>8495</v>
      </c>
      <c r="F502" s="89">
        <f t="shared" si="39"/>
        <v>869633.15</v>
      </c>
      <c r="G502" s="90">
        <v>87.67</v>
      </c>
      <c r="H502" s="89">
        <f t="shared" si="40"/>
        <v>9919.39260864606</v>
      </c>
      <c r="I502" s="89">
        <f t="shared" si="41"/>
        <v>869633.15</v>
      </c>
      <c r="J502" s="90"/>
    </row>
    <row r="503" customHeight="1" spans="1:10">
      <c r="A503" s="90">
        <v>27</v>
      </c>
      <c r="B503" s="88" t="s">
        <v>60</v>
      </c>
      <c r="C503" s="90">
        <v>2701</v>
      </c>
      <c r="D503" s="28">
        <v>143.14</v>
      </c>
      <c r="E503" s="27">
        <v>9165</v>
      </c>
      <c r="F503" s="89">
        <f t="shared" si="39"/>
        <v>1311878.1</v>
      </c>
      <c r="G503" s="90">
        <v>122.59</v>
      </c>
      <c r="H503" s="89">
        <f t="shared" si="40"/>
        <v>10701.3467656416</v>
      </c>
      <c r="I503" s="89">
        <f t="shared" si="41"/>
        <v>1311878.1</v>
      </c>
      <c r="J503" s="90"/>
    </row>
    <row r="504" customHeight="1" spans="1:10">
      <c r="A504" s="90">
        <v>27</v>
      </c>
      <c r="B504" s="88" t="s">
        <v>60</v>
      </c>
      <c r="C504" s="90">
        <v>2702</v>
      </c>
      <c r="D504" s="28">
        <v>125.23</v>
      </c>
      <c r="E504" s="27">
        <v>8765</v>
      </c>
      <c r="F504" s="89">
        <f t="shared" si="39"/>
        <v>1097640.95</v>
      </c>
      <c r="G504" s="90">
        <v>107.25</v>
      </c>
      <c r="H504" s="89">
        <f t="shared" si="40"/>
        <v>10234.4144522145</v>
      </c>
      <c r="I504" s="89">
        <f t="shared" si="41"/>
        <v>1097640.95</v>
      </c>
      <c r="J504" s="90"/>
    </row>
    <row r="505" customHeight="1" spans="1:10">
      <c r="A505" s="90">
        <v>27</v>
      </c>
      <c r="B505" s="88" t="s">
        <v>60</v>
      </c>
      <c r="C505" s="90">
        <v>2703</v>
      </c>
      <c r="D505" s="28">
        <v>119.63</v>
      </c>
      <c r="E505" s="27">
        <v>8465</v>
      </c>
      <c r="F505" s="89">
        <f t="shared" si="39"/>
        <v>1012667.95</v>
      </c>
      <c r="G505" s="90">
        <v>102.45</v>
      </c>
      <c r="H505" s="89">
        <f t="shared" si="40"/>
        <v>9884.50902879453</v>
      </c>
      <c r="I505" s="89">
        <f t="shared" si="41"/>
        <v>1012667.95</v>
      </c>
      <c r="J505" s="90"/>
    </row>
    <row r="506" customHeight="1" spans="1:10">
      <c r="A506" s="90">
        <v>27</v>
      </c>
      <c r="B506" s="88" t="s">
        <v>60</v>
      </c>
      <c r="C506" s="90">
        <v>2708</v>
      </c>
      <c r="D506" s="28">
        <v>102.37</v>
      </c>
      <c r="E506" s="27">
        <v>8465</v>
      </c>
      <c r="F506" s="89">
        <f t="shared" si="39"/>
        <v>866562.05</v>
      </c>
      <c r="G506" s="90">
        <v>87.67</v>
      </c>
      <c r="H506" s="89">
        <f t="shared" si="40"/>
        <v>9884.36238165849</v>
      </c>
      <c r="I506" s="89">
        <f t="shared" si="41"/>
        <v>866562.05</v>
      </c>
      <c r="J506" s="90"/>
    </row>
    <row r="507" customHeight="1" spans="1:10">
      <c r="A507" s="90">
        <v>28</v>
      </c>
      <c r="B507" s="88" t="s">
        <v>60</v>
      </c>
      <c r="C507" s="90">
        <v>2801</v>
      </c>
      <c r="D507" s="28">
        <v>143.14</v>
      </c>
      <c r="E507" s="27">
        <v>9135</v>
      </c>
      <c r="F507" s="89">
        <f t="shared" si="39"/>
        <v>1307583.9</v>
      </c>
      <c r="G507" s="90">
        <v>122.59</v>
      </c>
      <c r="H507" s="89">
        <f t="shared" si="40"/>
        <v>10666.3178073252</v>
      </c>
      <c r="I507" s="89">
        <f t="shared" si="41"/>
        <v>1307583.9</v>
      </c>
      <c r="J507" s="90"/>
    </row>
    <row r="508" customHeight="1" spans="1:10">
      <c r="A508" s="90">
        <v>28</v>
      </c>
      <c r="B508" s="88" t="s">
        <v>60</v>
      </c>
      <c r="C508" s="90">
        <v>2802</v>
      </c>
      <c r="D508" s="28">
        <v>125.23</v>
      </c>
      <c r="E508" s="27">
        <v>8735</v>
      </c>
      <c r="F508" s="89">
        <f t="shared" si="39"/>
        <v>1093884.05</v>
      </c>
      <c r="G508" s="90">
        <v>107.25</v>
      </c>
      <c r="H508" s="89">
        <f t="shared" si="40"/>
        <v>10199.3850815851</v>
      </c>
      <c r="I508" s="89">
        <f t="shared" si="41"/>
        <v>1093884.05</v>
      </c>
      <c r="J508" s="90"/>
    </row>
    <row r="509" customHeight="1" spans="1:10">
      <c r="A509" s="90">
        <v>28</v>
      </c>
      <c r="B509" s="88" t="s">
        <v>60</v>
      </c>
      <c r="C509" s="90">
        <v>2803</v>
      </c>
      <c r="D509" s="28">
        <v>119.63</v>
      </c>
      <c r="E509" s="27">
        <v>8435</v>
      </c>
      <c r="F509" s="89">
        <f t="shared" si="39"/>
        <v>1009079.05</v>
      </c>
      <c r="G509" s="90">
        <v>102.45</v>
      </c>
      <c r="H509" s="89">
        <f t="shared" si="40"/>
        <v>9849.47828208882</v>
      </c>
      <c r="I509" s="89">
        <f t="shared" si="41"/>
        <v>1009079.05</v>
      </c>
      <c r="J509" s="90"/>
    </row>
    <row r="510" customHeight="1" spans="1:10">
      <c r="A510" s="90">
        <v>28</v>
      </c>
      <c r="B510" s="88" t="s">
        <v>60</v>
      </c>
      <c r="C510" s="90">
        <v>2808</v>
      </c>
      <c r="D510" s="28">
        <v>102.37</v>
      </c>
      <c r="E510" s="27">
        <v>8435</v>
      </c>
      <c r="F510" s="89">
        <f t="shared" si="39"/>
        <v>863490.95</v>
      </c>
      <c r="G510" s="90">
        <v>87.67</v>
      </c>
      <c r="H510" s="89">
        <f t="shared" si="40"/>
        <v>9849.33215467092</v>
      </c>
      <c r="I510" s="89">
        <f t="shared" si="41"/>
        <v>863490.95</v>
      </c>
      <c r="J510" s="90"/>
    </row>
    <row r="511" customHeight="1" spans="1:10">
      <c r="A511" s="90">
        <v>29</v>
      </c>
      <c r="B511" s="88" t="s">
        <v>60</v>
      </c>
      <c r="C511" s="90">
        <v>2901</v>
      </c>
      <c r="D511" s="28">
        <v>143.14</v>
      </c>
      <c r="E511" s="27">
        <v>9105</v>
      </c>
      <c r="F511" s="89">
        <f t="shared" si="39"/>
        <v>1303289.7</v>
      </c>
      <c r="G511" s="90">
        <v>122.59</v>
      </c>
      <c r="H511" s="89">
        <f t="shared" si="40"/>
        <v>10631.2888490089</v>
      </c>
      <c r="I511" s="89">
        <f t="shared" si="41"/>
        <v>1303289.7</v>
      </c>
      <c r="J511" s="90"/>
    </row>
    <row r="512" customHeight="1" spans="1:10">
      <c r="A512" s="90">
        <v>29</v>
      </c>
      <c r="B512" s="88" t="s">
        <v>60</v>
      </c>
      <c r="C512" s="90">
        <v>2902</v>
      </c>
      <c r="D512" s="28">
        <v>125.23</v>
      </c>
      <c r="E512" s="27">
        <v>8705</v>
      </c>
      <c r="F512" s="89">
        <f t="shared" si="39"/>
        <v>1090127.15</v>
      </c>
      <c r="G512" s="90">
        <v>107.25</v>
      </c>
      <c r="H512" s="89">
        <f t="shared" si="40"/>
        <v>10164.3557109557</v>
      </c>
      <c r="I512" s="89">
        <f t="shared" si="41"/>
        <v>1090127.15</v>
      </c>
      <c r="J512" s="90"/>
    </row>
    <row r="513" customHeight="1" spans="1:10">
      <c r="A513" s="90">
        <v>29</v>
      </c>
      <c r="B513" s="88" t="s">
        <v>60</v>
      </c>
      <c r="C513" s="90">
        <v>2903</v>
      </c>
      <c r="D513" s="28">
        <v>119.63</v>
      </c>
      <c r="E513" s="27">
        <v>8405</v>
      </c>
      <c r="F513" s="89">
        <f t="shared" si="39"/>
        <v>1005490.15</v>
      </c>
      <c r="G513" s="90">
        <v>102.45</v>
      </c>
      <c r="H513" s="89">
        <f t="shared" si="40"/>
        <v>9814.44753538311</v>
      </c>
      <c r="I513" s="89">
        <f t="shared" si="41"/>
        <v>1005490.15</v>
      </c>
      <c r="J513" s="90"/>
    </row>
    <row r="514" customHeight="1" spans="1:10">
      <c r="A514" s="90">
        <v>29</v>
      </c>
      <c r="B514" s="88" t="s">
        <v>60</v>
      </c>
      <c r="C514" s="90">
        <v>2908</v>
      </c>
      <c r="D514" s="28">
        <v>102.37</v>
      </c>
      <c r="E514" s="27">
        <v>8405</v>
      </c>
      <c r="F514" s="89">
        <f t="shared" si="39"/>
        <v>860419.85</v>
      </c>
      <c r="G514" s="90">
        <v>87.67</v>
      </c>
      <c r="H514" s="89">
        <f t="shared" si="40"/>
        <v>9814.30192768336</v>
      </c>
      <c r="I514" s="89">
        <f t="shared" si="41"/>
        <v>860419.85</v>
      </c>
      <c r="J514" s="90"/>
    </row>
    <row r="515" customHeight="1" spans="1:10">
      <c r="A515" s="90">
        <v>30</v>
      </c>
      <c r="B515" s="88" t="s">
        <v>60</v>
      </c>
      <c r="C515" s="90">
        <v>3001</v>
      </c>
      <c r="D515" s="28">
        <v>143.14</v>
      </c>
      <c r="E515" s="27">
        <v>9075</v>
      </c>
      <c r="F515" s="89">
        <f t="shared" si="39"/>
        <v>1298995.5</v>
      </c>
      <c r="G515" s="90">
        <v>122.59</v>
      </c>
      <c r="H515" s="89">
        <f t="shared" si="40"/>
        <v>10596.2598906926</v>
      </c>
      <c r="I515" s="89">
        <f t="shared" si="41"/>
        <v>1298995.5</v>
      </c>
      <c r="J515" s="90"/>
    </row>
    <row r="516" customHeight="1" spans="1:10">
      <c r="A516" s="90">
        <v>30</v>
      </c>
      <c r="B516" s="88" t="s">
        <v>60</v>
      </c>
      <c r="C516" s="90">
        <v>3002</v>
      </c>
      <c r="D516" s="28">
        <v>125.23</v>
      </c>
      <c r="E516" s="27">
        <v>8675</v>
      </c>
      <c r="F516" s="89">
        <f t="shared" si="39"/>
        <v>1086370.25</v>
      </c>
      <c r="G516" s="90">
        <v>107.25</v>
      </c>
      <c r="H516" s="89">
        <f t="shared" si="40"/>
        <v>10129.3263403263</v>
      </c>
      <c r="I516" s="89">
        <f t="shared" si="41"/>
        <v>1086370.25</v>
      </c>
      <c r="J516" s="90"/>
    </row>
    <row r="517" customHeight="1" spans="1:10">
      <c r="A517" s="90">
        <v>30</v>
      </c>
      <c r="B517" s="88" t="s">
        <v>60</v>
      </c>
      <c r="C517" s="90">
        <v>3003</v>
      </c>
      <c r="D517" s="28">
        <v>119.63</v>
      </c>
      <c r="E517" s="27">
        <v>8375</v>
      </c>
      <c r="F517" s="89">
        <f t="shared" si="39"/>
        <v>1001901.25</v>
      </c>
      <c r="G517" s="90">
        <v>102.45</v>
      </c>
      <c r="H517" s="89">
        <f t="shared" si="40"/>
        <v>9779.4167886774</v>
      </c>
      <c r="I517" s="89">
        <f t="shared" si="41"/>
        <v>1001901.25</v>
      </c>
      <c r="J517" s="90"/>
    </row>
    <row r="518" customHeight="1" spans="1:10">
      <c r="A518" s="90">
        <v>30</v>
      </c>
      <c r="B518" s="88" t="s">
        <v>60</v>
      </c>
      <c r="C518" s="90">
        <v>3008</v>
      </c>
      <c r="D518" s="28">
        <v>102.37</v>
      </c>
      <c r="E518" s="27">
        <v>8375</v>
      </c>
      <c r="F518" s="89">
        <f t="shared" si="39"/>
        <v>857348.75</v>
      </c>
      <c r="G518" s="90">
        <v>87.67</v>
      </c>
      <c r="H518" s="89">
        <f t="shared" si="40"/>
        <v>9779.27170069579</v>
      </c>
      <c r="I518" s="89">
        <f t="shared" si="41"/>
        <v>857348.75</v>
      </c>
      <c r="J518" s="90"/>
    </row>
    <row r="519" customHeight="1" spans="1:10">
      <c r="A519" s="90">
        <v>31</v>
      </c>
      <c r="B519" s="88" t="s">
        <v>60</v>
      </c>
      <c r="C519" s="90">
        <v>3101</v>
      </c>
      <c r="D519" s="28">
        <v>143.14</v>
      </c>
      <c r="E519" s="27">
        <v>9045</v>
      </c>
      <c r="F519" s="89">
        <f t="shared" si="39"/>
        <v>1294701.3</v>
      </c>
      <c r="G519" s="90">
        <v>122.59</v>
      </c>
      <c r="H519" s="89">
        <f t="shared" si="40"/>
        <v>10561.2309323762</v>
      </c>
      <c r="I519" s="89">
        <f t="shared" si="41"/>
        <v>1294701.3</v>
      </c>
      <c r="J519" s="90"/>
    </row>
    <row r="520" customHeight="1" spans="1:10">
      <c r="A520" s="90">
        <v>31</v>
      </c>
      <c r="B520" s="88" t="s">
        <v>60</v>
      </c>
      <c r="C520" s="90">
        <v>3102</v>
      </c>
      <c r="D520" s="28">
        <v>125.23</v>
      </c>
      <c r="E520" s="27">
        <v>8645</v>
      </c>
      <c r="F520" s="89">
        <f t="shared" si="39"/>
        <v>1082613.35</v>
      </c>
      <c r="G520" s="90">
        <v>107.25</v>
      </c>
      <c r="H520" s="89">
        <f t="shared" si="40"/>
        <v>10094.296969697</v>
      </c>
      <c r="I520" s="89">
        <f t="shared" si="41"/>
        <v>1082613.35</v>
      </c>
      <c r="J520" s="90"/>
    </row>
    <row r="521" customHeight="1" spans="1:10">
      <c r="A521" s="90">
        <v>31</v>
      </c>
      <c r="B521" s="88" t="s">
        <v>60</v>
      </c>
      <c r="C521" s="90">
        <v>3103</v>
      </c>
      <c r="D521" s="28">
        <v>119.63</v>
      </c>
      <c r="E521" s="27">
        <v>8345</v>
      </c>
      <c r="F521" s="89">
        <f t="shared" si="39"/>
        <v>998312.35</v>
      </c>
      <c r="G521" s="90">
        <v>102.45</v>
      </c>
      <c r="H521" s="89">
        <f t="shared" si="40"/>
        <v>9744.38604197169</v>
      </c>
      <c r="I521" s="89">
        <f t="shared" si="41"/>
        <v>998312.35</v>
      </c>
      <c r="J521" s="90"/>
    </row>
    <row r="522" customHeight="1" spans="1:10">
      <c r="A522" s="90">
        <v>31</v>
      </c>
      <c r="B522" s="88" t="s">
        <v>60</v>
      </c>
      <c r="C522" s="90">
        <v>3108</v>
      </c>
      <c r="D522" s="28">
        <v>102.37</v>
      </c>
      <c r="E522" s="27">
        <v>8345</v>
      </c>
      <c r="F522" s="89">
        <f t="shared" si="39"/>
        <v>854277.65</v>
      </c>
      <c r="G522" s="90">
        <v>87.67</v>
      </c>
      <c r="H522" s="89">
        <f t="shared" si="40"/>
        <v>9744.24147370822</v>
      </c>
      <c r="I522" s="89">
        <f t="shared" si="41"/>
        <v>854277.65</v>
      </c>
      <c r="J522" s="90"/>
    </row>
    <row r="523" customHeight="1" spans="1:10">
      <c r="A523" s="90">
        <v>32</v>
      </c>
      <c r="B523" s="88" t="s">
        <v>60</v>
      </c>
      <c r="C523" s="91">
        <v>3201</v>
      </c>
      <c r="D523" s="28">
        <v>121.93</v>
      </c>
      <c r="E523" s="27">
        <v>8545</v>
      </c>
      <c r="F523" s="92">
        <f>(D523+D524)*E523</f>
        <v>1552028.35</v>
      </c>
      <c r="G523" s="90">
        <v>104.42</v>
      </c>
      <c r="H523" s="92">
        <f>F523/(G523+G524)</f>
        <v>9977.68145290903</v>
      </c>
      <c r="I523" s="92">
        <f>(G523+G524)*H523</f>
        <v>1552028.35</v>
      </c>
      <c r="J523" s="91" t="s">
        <v>13</v>
      </c>
    </row>
    <row r="524" customHeight="1" spans="1:10">
      <c r="A524" s="90">
        <v>33</v>
      </c>
      <c r="B524" s="88" t="s">
        <v>60</v>
      </c>
      <c r="C524" s="93"/>
      <c r="D524" s="23">
        <v>59.7</v>
      </c>
      <c r="E524" s="27"/>
      <c r="F524" s="94"/>
      <c r="G524" s="88">
        <v>51.13</v>
      </c>
      <c r="H524" s="94"/>
      <c r="I524" s="94"/>
      <c r="J524" s="93"/>
    </row>
    <row r="525" customHeight="1" spans="1:10">
      <c r="A525" s="90">
        <v>32</v>
      </c>
      <c r="B525" s="88" t="s">
        <v>60</v>
      </c>
      <c r="C525" s="91">
        <v>3202</v>
      </c>
      <c r="D525" s="28">
        <v>116.52</v>
      </c>
      <c r="E525" s="27">
        <v>8145</v>
      </c>
      <c r="F525" s="92">
        <f>(D525+D526)*E525</f>
        <v>1438244.1</v>
      </c>
      <c r="G525" s="90">
        <v>99.79</v>
      </c>
      <c r="H525" s="92">
        <f t="shared" ref="H525" si="42">F525/(G525+G526)</f>
        <v>9510.30946240825</v>
      </c>
      <c r="I525" s="92">
        <f t="shared" ref="I525" si="43">(G525+G526)*H525</f>
        <v>1438244.1</v>
      </c>
      <c r="J525" s="91" t="s">
        <v>13</v>
      </c>
    </row>
    <row r="526" customHeight="1" spans="1:10">
      <c r="A526" s="90">
        <v>33</v>
      </c>
      <c r="B526" s="88" t="s">
        <v>60</v>
      </c>
      <c r="C526" s="93"/>
      <c r="D526" s="23">
        <v>60.06</v>
      </c>
      <c r="E526" s="27"/>
      <c r="F526" s="94"/>
      <c r="G526" s="88">
        <v>51.44</v>
      </c>
      <c r="H526" s="94"/>
      <c r="I526" s="94"/>
      <c r="J526" s="93"/>
    </row>
    <row r="527" customHeight="1" spans="1:10">
      <c r="A527" s="90">
        <v>32</v>
      </c>
      <c r="B527" s="88" t="s">
        <v>60</v>
      </c>
      <c r="C527" s="91">
        <v>3203</v>
      </c>
      <c r="D527" s="28">
        <v>111.66</v>
      </c>
      <c r="E527" s="27">
        <v>7745</v>
      </c>
      <c r="F527" s="92">
        <f>(D527+D528)*E527</f>
        <v>1319748</v>
      </c>
      <c r="G527" s="90">
        <v>95.63</v>
      </c>
      <c r="H527" s="92">
        <f t="shared" ref="H527" si="44">F527/(G527+G528)</f>
        <v>9043.08619980814</v>
      </c>
      <c r="I527" s="92">
        <f t="shared" ref="I527" si="45">(G527+G528)*H527</f>
        <v>1319748</v>
      </c>
      <c r="J527" s="91" t="s">
        <v>13</v>
      </c>
    </row>
    <row r="528" customHeight="1" spans="1:10">
      <c r="A528" s="90">
        <v>33</v>
      </c>
      <c r="B528" s="88" t="s">
        <v>60</v>
      </c>
      <c r="C528" s="93"/>
      <c r="D528" s="23">
        <v>58.74</v>
      </c>
      <c r="E528" s="27"/>
      <c r="F528" s="94"/>
      <c r="G528" s="88">
        <v>50.31</v>
      </c>
      <c r="H528" s="94"/>
      <c r="I528" s="94"/>
      <c r="J528" s="93"/>
    </row>
    <row r="529" customHeight="1" spans="1:10">
      <c r="A529" s="90">
        <v>32</v>
      </c>
      <c r="B529" s="88" t="s">
        <v>60</v>
      </c>
      <c r="C529" s="91">
        <v>3208</v>
      </c>
      <c r="D529" s="28">
        <v>93.82</v>
      </c>
      <c r="E529" s="27">
        <v>7945</v>
      </c>
      <c r="F529" s="92">
        <f>(D529+D530)*E529</f>
        <v>1138518.5</v>
      </c>
      <c r="G529" s="90">
        <v>80.35</v>
      </c>
      <c r="H529" s="92">
        <f t="shared" ref="H529" si="46">F529/(G529+G530)</f>
        <v>9276.61126049051</v>
      </c>
      <c r="I529" s="92">
        <f t="shared" ref="I529" si="47">(G529+G530)*H529</f>
        <v>1138518.5</v>
      </c>
      <c r="J529" s="91" t="s">
        <v>13</v>
      </c>
    </row>
    <row r="530" customHeight="1" spans="1:10">
      <c r="A530" s="90">
        <v>33</v>
      </c>
      <c r="B530" s="88" t="s">
        <v>60</v>
      </c>
      <c r="C530" s="93"/>
      <c r="D530" s="23">
        <v>49.48</v>
      </c>
      <c r="E530" s="27"/>
      <c r="F530" s="94"/>
      <c r="G530" s="88">
        <v>42.38</v>
      </c>
      <c r="H530" s="94"/>
      <c r="I530" s="94"/>
      <c r="J530" s="93"/>
    </row>
    <row r="531" customHeight="1" spans="1:10">
      <c r="A531" s="90"/>
      <c r="B531" s="90"/>
      <c r="C531" s="95"/>
      <c r="D531" s="28">
        <f>SUM(D4:D530)</f>
        <v>59085.2600000002</v>
      </c>
      <c r="E531" s="96">
        <f>SUM(F531/D531)</f>
        <v>8274.85754788925</v>
      </c>
      <c r="F531" s="97">
        <f>SUM(F4:F530)</f>
        <v>488922109.68</v>
      </c>
      <c r="G531" s="98">
        <f>SUM(G4:G530)</f>
        <v>50026.3999999998</v>
      </c>
      <c r="H531" s="97">
        <f>SUM(I531/G531)</f>
        <v>9773.28190075643</v>
      </c>
      <c r="I531" s="97">
        <f>SUM(I4:I530)</f>
        <v>488922109.68</v>
      </c>
      <c r="J531" s="90"/>
    </row>
    <row r="533" customHeight="1" spans="1:10">
      <c r="A533" s="44" t="s">
        <v>61</v>
      </c>
      <c r="B533" s="45"/>
      <c r="C533" s="45"/>
      <c r="D533" s="45"/>
      <c r="E533" s="45"/>
      <c r="F533" s="45"/>
      <c r="G533" s="45"/>
      <c r="H533" s="45"/>
      <c r="I533" s="45"/>
      <c r="J533" s="45"/>
    </row>
    <row r="534" customHeight="1" spans="2:9">
      <c r="B534" s="46" t="s">
        <v>62</v>
      </c>
      <c r="C534" s="46"/>
      <c r="D534" s="46"/>
      <c r="E534" s="46"/>
      <c r="F534" s="46"/>
      <c r="G534" s="46"/>
      <c r="H534" s="46"/>
      <c r="I534" s="46"/>
    </row>
    <row r="535" customHeight="1" spans="1:6">
      <c r="A535" s="47" t="s">
        <v>63</v>
      </c>
      <c r="B535" s="47"/>
      <c r="C535" s="47"/>
      <c r="D535" s="47"/>
      <c r="E535" s="48"/>
      <c r="F535" s="48"/>
    </row>
  </sheetData>
  <mergeCells count="101">
    <mergeCell ref="A1:J1"/>
    <mergeCell ref="B2:I2"/>
    <mergeCell ref="A533:J533"/>
    <mergeCell ref="B534:I534"/>
    <mergeCell ref="A535:D535"/>
    <mergeCell ref="C127:C128"/>
    <mergeCell ref="C129:C130"/>
    <mergeCell ref="C131:C132"/>
    <mergeCell ref="C133:C134"/>
    <mergeCell ref="C259:C260"/>
    <mergeCell ref="C261:C262"/>
    <mergeCell ref="C263:C264"/>
    <mergeCell ref="C265:C266"/>
    <mergeCell ref="C391:C392"/>
    <mergeCell ref="C393:C394"/>
    <mergeCell ref="C395:C396"/>
    <mergeCell ref="C397:C398"/>
    <mergeCell ref="C523:C524"/>
    <mergeCell ref="C525:C526"/>
    <mergeCell ref="C527:C528"/>
    <mergeCell ref="C529:C530"/>
    <mergeCell ref="E127:E128"/>
    <mergeCell ref="E129:E130"/>
    <mergeCell ref="E131:E132"/>
    <mergeCell ref="E133:E134"/>
    <mergeCell ref="E259:E260"/>
    <mergeCell ref="E261:E262"/>
    <mergeCell ref="E263:E264"/>
    <mergeCell ref="E265:E266"/>
    <mergeCell ref="E391:E392"/>
    <mergeCell ref="E393:E394"/>
    <mergeCell ref="E395:E396"/>
    <mergeCell ref="E397:E398"/>
    <mergeCell ref="E523:E524"/>
    <mergeCell ref="E525:E526"/>
    <mergeCell ref="E527:E528"/>
    <mergeCell ref="E529:E530"/>
    <mergeCell ref="F127:F128"/>
    <mergeCell ref="F129:F130"/>
    <mergeCell ref="F131:F132"/>
    <mergeCell ref="F133:F134"/>
    <mergeCell ref="F259:F260"/>
    <mergeCell ref="F261:F262"/>
    <mergeCell ref="F263:F264"/>
    <mergeCell ref="F265:F266"/>
    <mergeCell ref="F391:F392"/>
    <mergeCell ref="F393:F394"/>
    <mergeCell ref="F395:F396"/>
    <mergeCell ref="F397:F398"/>
    <mergeCell ref="F523:F524"/>
    <mergeCell ref="F525:F526"/>
    <mergeCell ref="F527:F528"/>
    <mergeCell ref="F529:F530"/>
    <mergeCell ref="H127:H128"/>
    <mergeCell ref="H129:H130"/>
    <mergeCell ref="H131:H132"/>
    <mergeCell ref="H133:H134"/>
    <mergeCell ref="H259:H260"/>
    <mergeCell ref="H261:H262"/>
    <mergeCell ref="H263:H264"/>
    <mergeCell ref="H265:H266"/>
    <mergeCell ref="H391:H392"/>
    <mergeCell ref="H393:H394"/>
    <mergeCell ref="H395:H396"/>
    <mergeCell ref="H397:H398"/>
    <mergeCell ref="H523:H524"/>
    <mergeCell ref="H525:H526"/>
    <mergeCell ref="H527:H528"/>
    <mergeCell ref="H529:H530"/>
    <mergeCell ref="I127:I128"/>
    <mergeCell ref="I129:I130"/>
    <mergeCell ref="I131:I132"/>
    <mergeCell ref="I133:I134"/>
    <mergeCell ref="I259:I260"/>
    <mergeCell ref="I261:I262"/>
    <mergeCell ref="I263:I264"/>
    <mergeCell ref="I265:I266"/>
    <mergeCell ref="I391:I392"/>
    <mergeCell ref="I393:I394"/>
    <mergeCell ref="I395:I396"/>
    <mergeCell ref="I397:I398"/>
    <mergeCell ref="I523:I524"/>
    <mergeCell ref="I525:I526"/>
    <mergeCell ref="I527:I528"/>
    <mergeCell ref="I529:I530"/>
    <mergeCell ref="J127:J128"/>
    <mergeCell ref="J129:J130"/>
    <mergeCell ref="J131:J132"/>
    <mergeCell ref="J133:J134"/>
    <mergeCell ref="J259:J260"/>
    <mergeCell ref="J261:J262"/>
    <mergeCell ref="J263:J264"/>
    <mergeCell ref="J265:J266"/>
    <mergeCell ref="J391:J392"/>
    <mergeCell ref="J393:J394"/>
    <mergeCell ref="J395:J396"/>
    <mergeCell ref="J397:J398"/>
    <mergeCell ref="J523:J524"/>
    <mergeCell ref="J525:J526"/>
    <mergeCell ref="J527:J528"/>
    <mergeCell ref="J529:J530"/>
  </mergeCells>
  <pageMargins left="0.409027777777778" right="0.209027777777778" top="0.51875" bottom="0.349305555555556" header="0.459027777777778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-0.249977111117893"/>
  </sheetPr>
  <dimension ref="A1:D146"/>
  <sheetViews>
    <sheetView zoomScale="115" zoomScaleNormal="115" topLeftCell="A127" workbookViewId="0">
      <selection activeCell="A146" sqref="A146:C146"/>
    </sheetView>
  </sheetViews>
  <sheetFormatPr defaultColWidth="9" defaultRowHeight="18.95" customHeight="1" outlineLevelCol="3"/>
  <cols>
    <col min="1" max="1" width="16.625" customWidth="1"/>
    <col min="2" max="2" width="19.25" style="1" customWidth="1"/>
    <col min="3" max="3" width="18.5" style="2" customWidth="1"/>
    <col min="4" max="4" width="20.5" style="3" customWidth="1"/>
    <col min="5" max="5" width="10.5" customWidth="1"/>
  </cols>
  <sheetData>
    <row r="1" ht="22.5" customHeight="1" spans="1:4">
      <c r="A1" s="49" t="s">
        <v>15</v>
      </c>
      <c r="B1" s="49"/>
      <c r="C1" s="49"/>
      <c r="D1" s="49"/>
    </row>
    <row r="2" ht="24.75" customHeight="1" spans="1:4">
      <c r="A2" s="79" t="s">
        <v>16</v>
      </c>
      <c r="B2" s="79"/>
      <c r="C2" s="79"/>
      <c r="D2" s="79"/>
    </row>
    <row r="3" customHeight="1" spans="1:4">
      <c r="A3" s="50" t="s">
        <v>64</v>
      </c>
      <c r="B3" s="50"/>
      <c r="C3" s="50"/>
      <c r="D3" s="50"/>
    </row>
    <row r="4" customHeight="1" spans="1:4">
      <c r="A4" s="7" t="s">
        <v>18</v>
      </c>
      <c r="B4" s="8" t="s">
        <v>19</v>
      </c>
      <c r="C4" s="9" t="s">
        <v>20</v>
      </c>
      <c r="D4" s="9" t="s">
        <v>21</v>
      </c>
    </row>
    <row r="5" customHeight="1" spans="1:4">
      <c r="A5" s="7" t="s">
        <v>22</v>
      </c>
      <c r="B5" s="8">
        <v>328.13</v>
      </c>
      <c r="C5" s="9">
        <f t="shared" ref="C5:C37" si="0">SUM(D5/B5)</f>
        <v>7580.23155456679</v>
      </c>
      <c r="D5" s="10">
        <v>2487301.38</v>
      </c>
    </row>
    <row r="6" customHeight="1" spans="1:4">
      <c r="A6" s="7" t="s">
        <v>23</v>
      </c>
      <c r="B6" s="8">
        <v>427.13</v>
      </c>
      <c r="C6" s="9">
        <f t="shared" si="0"/>
        <v>7624.5336314471</v>
      </c>
      <c r="D6" s="10">
        <v>3256667.05</v>
      </c>
    </row>
    <row r="7" customHeight="1" spans="1:4">
      <c r="A7" s="7" t="s">
        <v>24</v>
      </c>
      <c r="B7" s="8">
        <v>427.13</v>
      </c>
      <c r="C7" s="9">
        <f t="shared" si="0"/>
        <v>7688.69208437712</v>
      </c>
      <c r="D7" s="10">
        <v>3284071.05</v>
      </c>
    </row>
    <row r="8" customHeight="1" spans="1:4">
      <c r="A8" s="7" t="s">
        <v>25</v>
      </c>
      <c r="B8" s="8">
        <v>427.13</v>
      </c>
      <c r="C8" s="9">
        <f t="shared" si="0"/>
        <v>7686.12260904174</v>
      </c>
      <c r="D8" s="10">
        <v>3282973.55</v>
      </c>
    </row>
    <row r="9" customHeight="1" spans="1:4">
      <c r="A9" s="7" t="s">
        <v>26</v>
      </c>
      <c r="B9" s="8">
        <v>427.13</v>
      </c>
      <c r="C9" s="9">
        <f t="shared" si="0"/>
        <v>7725.60871397467</v>
      </c>
      <c r="D9" s="10">
        <v>3299839.25</v>
      </c>
    </row>
    <row r="10" customHeight="1" spans="1:4">
      <c r="A10" s="7" t="s">
        <v>27</v>
      </c>
      <c r="B10" s="8">
        <v>427.13</v>
      </c>
      <c r="C10" s="9">
        <f t="shared" si="0"/>
        <v>7765.09481890759</v>
      </c>
      <c r="D10" s="10">
        <v>3316704.95</v>
      </c>
    </row>
    <row r="11" customHeight="1" spans="1:4">
      <c r="A11" s="7" t="s">
        <v>28</v>
      </c>
      <c r="B11" s="8">
        <v>427.13</v>
      </c>
      <c r="C11" s="9">
        <f t="shared" si="0"/>
        <v>7804.58092384052</v>
      </c>
      <c r="D11" s="10">
        <v>3333570.65</v>
      </c>
    </row>
    <row r="12" customHeight="1" spans="1:4">
      <c r="A12" s="7" t="s">
        <v>29</v>
      </c>
      <c r="B12" s="8">
        <v>427.13</v>
      </c>
      <c r="C12" s="9">
        <f t="shared" si="0"/>
        <v>7844.06702877344</v>
      </c>
      <c r="D12" s="10">
        <v>3350436.35</v>
      </c>
    </row>
    <row r="13" customHeight="1" spans="1:4">
      <c r="A13" s="7" t="s">
        <v>30</v>
      </c>
      <c r="B13" s="8">
        <v>427.13</v>
      </c>
      <c r="C13" s="9">
        <f t="shared" si="0"/>
        <v>7883.55313370637</v>
      </c>
      <c r="D13" s="10">
        <v>3367302.05</v>
      </c>
    </row>
    <row r="14" customHeight="1" spans="1:4">
      <c r="A14" s="7" t="s">
        <v>31</v>
      </c>
      <c r="B14" s="8">
        <v>427.13</v>
      </c>
      <c r="C14" s="9">
        <f t="shared" si="0"/>
        <v>7923.03923863929</v>
      </c>
      <c r="D14" s="10">
        <v>3384167.75</v>
      </c>
    </row>
    <row r="15" customHeight="1" spans="1:4">
      <c r="A15" s="7" t="s">
        <v>32</v>
      </c>
      <c r="B15" s="8">
        <v>427.13</v>
      </c>
      <c r="C15" s="9">
        <f t="shared" si="0"/>
        <v>7953.03923863929</v>
      </c>
      <c r="D15" s="10">
        <v>3396981.65</v>
      </c>
    </row>
    <row r="16" customHeight="1" spans="1:4">
      <c r="A16" s="7" t="s">
        <v>33</v>
      </c>
      <c r="B16" s="8">
        <v>427.13</v>
      </c>
      <c r="C16" s="9">
        <f t="shared" si="0"/>
        <v>7983.03923863929</v>
      </c>
      <c r="D16" s="10">
        <v>3409795.55</v>
      </c>
    </row>
    <row r="17" customHeight="1" spans="1:4">
      <c r="A17" s="7" t="s">
        <v>34</v>
      </c>
      <c r="B17" s="8">
        <v>427.13</v>
      </c>
      <c r="C17" s="9">
        <f t="shared" si="0"/>
        <v>8013.03923863929</v>
      </c>
      <c r="D17" s="10">
        <v>3422609.45</v>
      </c>
    </row>
    <row r="18" s="1" customFormat="1" customHeight="1" spans="1:4">
      <c r="A18" s="8" t="s">
        <v>35</v>
      </c>
      <c r="B18" s="8">
        <v>427.13</v>
      </c>
      <c r="C18" s="11">
        <f t="shared" si="0"/>
        <v>8043.03923863929</v>
      </c>
      <c r="D18" s="10">
        <v>3435423.35</v>
      </c>
    </row>
    <row r="19" customHeight="1" spans="1:4">
      <c r="A19" s="7" t="s">
        <v>36</v>
      </c>
      <c r="B19" s="8">
        <v>427.13</v>
      </c>
      <c r="C19" s="9">
        <f t="shared" si="0"/>
        <v>8073.03923863929</v>
      </c>
      <c r="D19" s="10">
        <v>3448237.25</v>
      </c>
    </row>
    <row r="20" s="1" customFormat="1" customHeight="1" spans="1:4">
      <c r="A20" s="8" t="s">
        <v>37</v>
      </c>
      <c r="B20" s="8">
        <v>427.13</v>
      </c>
      <c r="C20" s="11">
        <f t="shared" si="0"/>
        <v>8103.03923863929</v>
      </c>
      <c r="D20" s="10">
        <v>3461051.15</v>
      </c>
    </row>
    <row r="21" customHeight="1" spans="1:4">
      <c r="A21" s="7" t="s">
        <v>38</v>
      </c>
      <c r="B21" s="8">
        <v>427.13</v>
      </c>
      <c r="C21" s="9">
        <f t="shared" si="0"/>
        <v>8133.03923863929</v>
      </c>
      <c r="D21" s="10">
        <v>3473865.05</v>
      </c>
    </row>
    <row r="22" customHeight="1" spans="1:4">
      <c r="A22" s="7" t="s">
        <v>39</v>
      </c>
      <c r="B22" s="8">
        <v>427.13</v>
      </c>
      <c r="C22" s="9">
        <f t="shared" si="0"/>
        <v>8123.03923863929</v>
      </c>
      <c r="D22" s="10">
        <v>3469593.75</v>
      </c>
    </row>
    <row r="23" s="1" customFormat="1" customHeight="1" spans="1:4">
      <c r="A23" s="8" t="s">
        <v>40</v>
      </c>
      <c r="B23" s="8">
        <v>427.13</v>
      </c>
      <c r="C23" s="11">
        <f t="shared" si="0"/>
        <v>8113.03923863929</v>
      </c>
      <c r="D23" s="10">
        <v>3465322.45</v>
      </c>
    </row>
    <row r="24" customHeight="1" spans="1:4">
      <c r="A24" s="7" t="s">
        <v>41</v>
      </c>
      <c r="B24" s="8">
        <v>427.13</v>
      </c>
      <c r="C24" s="9">
        <f t="shared" si="0"/>
        <v>8103.03923863929</v>
      </c>
      <c r="D24" s="10">
        <v>3461051.15</v>
      </c>
    </row>
    <row r="25" customHeight="1" spans="1:4">
      <c r="A25" s="7" t="s">
        <v>42</v>
      </c>
      <c r="B25" s="8">
        <v>427.13</v>
      </c>
      <c r="C25" s="9">
        <f t="shared" si="0"/>
        <v>8093.03923863929</v>
      </c>
      <c r="D25" s="10">
        <v>3456779.85</v>
      </c>
    </row>
    <row r="26" customHeight="1" spans="1:4">
      <c r="A26" s="7" t="s">
        <v>43</v>
      </c>
      <c r="B26" s="8">
        <v>427.13</v>
      </c>
      <c r="C26" s="9">
        <f t="shared" si="0"/>
        <v>8083.03923863929</v>
      </c>
      <c r="D26" s="10">
        <v>3452508.55</v>
      </c>
    </row>
    <row r="27" customHeight="1" spans="1:4">
      <c r="A27" s="7" t="s">
        <v>44</v>
      </c>
      <c r="B27" s="8">
        <v>427.13</v>
      </c>
      <c r="C27" s="9">
        <f t="shared" si="0"/>
        <v>8063.03923863929</v>
      </c>
      <c r="D27" s="10">
        <v>3443965.95</v>
      </c>
    </row>
    <row r="28" customHeight="1" spans="1:4">
      <c r="A28" s="7" t="s">
        <v>45</v>
      </c>
      <c r="B28" s="8">
        <v>427.13</v>
      </c>
      <c r="C28" s="9">
        <f t="shared" si="0"/>
        <v>8043.03923863929</v>
      </c>
      <c r="D28" s="10">
        <v>3435423.35</v>
      </c>
    </row>
    <row r="29" customHeight="1" spans="1:4">
      <c r="A29" s="7" t="s">
        <v>46</v>
      </c>
      <c r="B29" s="8">
        <v>427.13</v>
      </c>
      <c r="C29" s="9">
        <f t="shared" si="0"/>
        <v>8023.03923863929</v>
      </c>
      <c r="D29" s="10">
        <v>3426880.75</v>
      </c>
    </row>
    <row r="30" customHeight="1" spans="1:4">
      <c r="A30" s="7" t="s">
        <v>47</v>
      </c>
      <c r="B30" s="8">
        <v>427.13</v>
      </c>
      <c r="C30" s="9">
        <f t="shared" si="0"/>
        <v>8003.03923863929</v>
      </c>
      <c r="D30" s="10">
        <v>3418338.15</v>
      </c>
    </row>
    <row r="31" customHeight="1" spans="1:4">
      <c r="A31" s="7" t="s">
        <v>48</v>
      </c>
      <c r="B31" s="8">
        <v>427.13</v>
      </c>
      <c r="C31" s="9">
        <f t="shared" si="0"/>
        <v>7983.03923863929</v>
      </c>
      <c r="D31" s="10">
        <v>3409795.55</v>
      </c>
    </row>
    <row r="32" customHeight="1" spans="1:4">
      <c r="A32" s="7" t="s">
        <v>49</v>
      </c>
      <c r="B32" s="8">
        <v>427.13</v>
      </c>
      <c r="C32" s="9">
        <f t="shared" si="0"/>
        <v>7953.03923863929</v>
      </c>
      <c r="D32" s="10">
        <v>3396981.65</v>
      </c>
    </row>
    <row r="33" customHeight="1" spans="1:4">
      <c r="A33" s="7" t="s">
        <v>50</v>
      </c>
      <c r="B33" s="8">
        <v>427.13</v>
      </c>
      <c r="C33" s="9">
        <f t="shared" si="0"/>
        <v>7923.03923863929</v>
      </c>
      <c r="D33" s="10">
        <v>3384167.75</v>
      </c>
    </row>
    <row r="34" customHeight="1" spans="1:4">
      <c r="A34" s="7" t="s">
        <v>51</v>
      </c>
      <c r="B34" s="8">
        <v>427.13</v>
      </c>
      <c r="C34" s="9">
        <f t="shared" si="0"/>
        <v>7893.03923863929</v>
      </c>
      <c r="D34" s="10">
        <v>3371353.85</v>
      </c>
    </row>
    <row r="35" customHeight="1" spans="1:4">
      <c r="A35" s="7" t="s">
        <v>52</v>
      </c>
      <c r="B35" s="8">
        <v>427.13</v>
      </c>
      <c r="C35" s="9">
        <f t="shared" si="0"/>
        <v>7863.03923863929</v>
      </c>
      <c r="D35" s="10">
        <v>3358539.95</v>
      </c>
    </row>
    <row r="36" customHeight="1" spans="1:4">
      <c r="A36" s="7" t="s">
        <v>53</v>
      </c>
      <c r="B36" s="8">
        <v>600.77</v>
      </c>
      <c r="C36" s="9">
        <f t="shared" si="0"/>
        <v>7542.58518234932</v>
      </c>
      <c r="D36" s="10">
        <v>4531358.9</v>
      </c>
    </row>
    <row r="37" customHeight="1" spans="1:4">
      <c r="A37" s="80" t="s">
        <v>65</v>
      </c>
      <c r="B37" s="8">
        <f>SUM(B5:B36)</f>
        <v>13742.8</v>
      </c>
      <c r="C37" s="9">
        <f t="shared" si="0"/>
        <v>7923.64431411358</v>
      </c>
      <c r="D37" s="9">
        <f>SUM(D5:D36)</f>
        <v>108893059.08</v>
      </c>
    </row>
    <row r="38" ht="11.25" customHeight="1" spans="4:4">
      <c r="D38" s="14"/>
    </row>
    <row r="39" customHeight="1" spans="1:4">
      <c r="A39" s="7" t="s">
        <v>18</v>
      </c>
      <c r="B39" s="7" t="s">
        <v>19</v>
      </c>
      <c r="C39" s="9" t="s">
        <v>20</v>
      </c>
      <c r="D39" s="9" t="s">
        <v>21</v>
      </c>
    </row>
    <row r="40" customHeight="1" spans="1:4">
      <c r="A40" s="7" t="s">
        <v>22</v>
      </c>
      <c r="B40" s="7">
        <v>445.16</v>
      </c>
      <c r="C40" s="9">
        <f t="shared" ref="C40:C72" si="1">SUM(D40/B40)</f>
        <v>7928.56501033336</v>
      </c>
      <c r="D40" s="81">
        <v>3529480</v>
      </c>
    </row>
    <row r="41" customHeight="1" spans="1:4">
      <c r="A41" s="7" t="s">
        <v>23</v>
      </c>
      <c r="B41" s="7">
        <v>450.51</v>
      </c>
      <c r="C41" s="9">
        <f t="shared" si="1"/>
        <v>7814.75405651373</v>
      </c>
      <c r="D41" s="81">
        <v>3520624.85</v>
      </c>
    </row>
    <row r="42" customHeight="1" spans="1:4">
      <c r="A42" s="7" t="s">
        <v>24</v>
      </c>
      <c r="B42" s="7">
        <v>451.26</v>
      </c>
      <c r="C42" s="9">
        <f t="shared" si="1"/>
        <v>7969.89163675043</v>
      </c>
      <c r="D42" s="81">
        <v>3596493.3</v>
      </c>
    </row>
    <row r="43" customHeight="1" spans="1:4">
      <c r="A43" s="7" t="s">
        <v>25</v>
      </c>
      <c r="B43" s="7">
        <v>451.26</v>
      </c>
      <c r="C43" s="9">
        <f t="shared" si="1"/>
        <v>7958.43438372557</v>
      </c>
      <c r="D43" s="81">
        <v>3591323.1</v>
      </c>
    </row>
    <row r="44" customHeight="1" spans="1:4">
      <c r="A44" s="7" t="s">
        <v>26</v>
      </c>
      <c r="B44" s="7">
        <v>451.26</v>
      </c>
      <c r="C44" s="9">
        <f t="shared" si="1"/>
        <v>7988.43438372557</v>
      </c>
      <c r="D44" s="81">
        <v>3604860.9</v>
      </c>
    </row>
    <row r="45" customHeight="1" spans="1:4">
      <c r="A45" s="7" t="s">
        <v>27</v>
      </c>
      <c r="B45" s="7">
        <v>451.26</v>
      </c>
      <c r="C45" s="9">
        <f t="shared" si="1"/>
        <v>8018.43438372557</v>
      </c>
      <c r="D45" s="81">
        <v>3618398.7</v>
      </c>
    </row>
    <row r="46" customHeight="1" spans="1:4">
      <c r="A46" s="7" t="s">
        <v>28</v>
      </c>
      <c r="B46" s="7">
        <v>451.26</v>
      </c>
      <c r="C46" s="9">
        <f t="shared" si="1"/>
        <v>8048.43438372557</v>
      </c>
      <c r="D46" s="81">
        <v>3631936.5</v>
      </c>
    </row>
    <row r="47" customHeight="1" spans="1:4">
      <c r="A47" s="7" t="s">
        <v>29</v>
      </c>
      <c r="B47" s="7">
        <v>451.26</v>
      </c>
      <c r="C47" s="9">
        <f t="shared" si="1"/>
        <v>8078.43438372557</v>
      </c>
      <c r="D47" s="81">
        <v>3645474.3</v>
      </c>
    </row>
    <row r="48" customHeight="1" spans="1:4">
      <c r="A48" s="7" t="s">
        <v>30</v>
      </c>
      <c r="B48" s="7">
        <v>451.26</v>
      </c>
      <c r="C48" s="9">
        <f t="shared" si="1"/>
        <v>8108.43438372557</v>
      </c>
      <c r="D48" s="81">
        <v>3659012.1</v>
      </c>
    </row>
    <row r="49" customHeight="1" spans="1:4">
      <c r="A49" s="7" t="s">
        <v>31</v>
      </c>
      <c r="B49" s="7">
        <v>451.26</v>
      </c>
      <c r="C49" s="9">
        <f t="shared" si="1"/>
        <v>8138.43438372557</v>
      </c>
      <c r="D49" s="81">
        <v>3672549.9</v>
      </c>
    </row>
    <row r="50" customHeight="1" spans="1:4">
      <c r="A50" s="7" t="s">
        <v>32</v>
      </c>
      <c r="B50" s="7">
        <v>451.26</v>
      </c>
      <c r="C50" s="9">
        <f t="shared" si="1"/>
        <v>8168.43438372557</v>
      </c>
      <c r="D50" s="81">
        <v>3686087.7</v>
      </c>
    </row>
    <row r="51" customHeight="1" spans="1:4">
      <c r="A51" s="7" t="s">
        <v>33</v>
      </c>
      <c r="B51" s="7">
        <v>451.26</v>
      </c>
      <c r="C51" s="9">
        <f t="shared" si="1"/>
        <v>8198.43438372557</v>
      </c>
      <c r="D51" s="81">
        <v>3699625.5</v>
      </c>
    </row>
    <row r="52" customHeight="1" spans="1:4">
      <c r="A52" s="7" t="s">
        <v>34</v>
      </c>
      <c r="B52" s="7">
        <v>451.26</v>
      </c>
      <c r="C52" s="9">
        <f t="shared" si="1"/>
        <v>8228.43438372557</v>
      </c>
      <c r="D52" s="81">
        <v>3713163.3</v>
      </c>
    </row>
    <row r="53" customHeight="1" spans="1:4">
      <c r="A53" s="8" t="s">
        <v>35</v>
      </c>
      <c r="B53" s="7">
        <v>451.26</v>
      </c>
      <c r="C53" s="11">
        <f t="shared" si="1"/>
        <v>8258.43438372557</v>
      </c>
      <c r="D53" s="81">
        <v>3726701.1</v>
      </c>
    </row>
    <row r="54" customHeight="1" spans="1:4">
      <c r="A54" s="7" t="s">
        <v>36</v>
      </c>
      <c r="B54" s="7">
        <v>451.26</v>
      </c>
      <c r="C54" s="9">
        <f t="shared" si="1"/>
        <v>8288.43438372557</v>
      </c>
      <c r="D54" s="81">
        <v>3740238.9</v>
      </c>
    </row>
    <row r="55" customHeight="1" spans="1:4">
      <c r="A55" s="8" t="s">
        <v>37</v>
      </c>
      <c r="B55" s="7">
        <v>451.26</v>
      </c>
      <c r="C55" s="11">
        <f t="shared" si="1"/>
        <v>8318.43438372557</v>
      </c>
      <c r="D55" s="81">
        <v>3753776.7</v>
      </c>
    </row>
    <row r="56" customHeight="1" spans="1:4">
      <c r="A56" s="7" t="s">
        <v>38</v>
      </c>
      <c r="B56" s="7">
        <v>451.26</v>
      </c>
      <c r="C56" s="9">
        <f t="shared" si="1"/>
        <v>8308.43438372557</v>
      </c>
      <c r="D56" s="81">
        <v>3749264.1</v>
      </c>
    </row>
    <row r="57" customHeight="1" spans="1:4">
      <c r="A57" s="7" t="s">
        <v>39</v>
      </c>
      <c r="B57" s="7">
        <v>451.26</v>
      </c>
      <c r="C57" s="9">
        <f t="shared" si="1"/>
        <v>8298.43438372557</v>
      </c>
      <c r="D57" s="81">
        <v>3744751.5</v>
      </c>
    </row>
    <row r="58" customHeight="1" spans="1:4">
      <c r="A58" s="8" t="s">
        <v>40</v>
      </c>
      <c r="B58" s="7">
        <v>451.26</v>
      </c>
      <c r="C58" s="11">
        <f t="shared" si="1"/>
        <v>8288.43438372557</v>
      </c>
      <c r="D58" s="81">
        <v>3740238.9</v>
      </c>
    </row>
    <row r="59" customHeight="1" spans="1:4">
      <c r="A59" s="7" t="s">
        <v>41</v>
      </c>
      <c r="B59" s="7">
        <v>451.26</v>
      </c>
      <c r="C59" s="9">
        <f t="shared" si="1"/>
        <v>8278.43438372557</v>
      </c>
      <c r="D59" s="81">
        <v>3735726.3</v>
      </c>
    </row>
    <row r="60" customHeight="1" spans="1:4">
      <c r="A60" s="7" t="s">
        <v>42</v>
      </c>
      <c r="B60" s="7">
        <v>451.26</v>
      </c>
      <c r="C60" s="9">
        <f t="shared" si="1"/>
        <v>8268.43438372557</v>
      </c>
      <c r="D60" s="81">
        <v>3731213.7</v>
      </c>
    </row>
    <row r="61" customHeight="1" spans="1:4">
      <c r="A61" s="7" t="s">
        <v>43</v>
      </c>
      <c r="B61" s="7">
        <v>451.26</v>
      </c>
      <c r="C61" s="9">
        <f t="shared" si="1"/>
        <v>8248.43438372557</v>
      </c>
      <c r="D61" s="81">
        <v>3722188.5</v>
      </c>
    </row>
    <row r="62" customHeight="1" spans="1:4">
      <c r="A62" s="7" t="s">
        <v>44</v>
      </c>
      <c r="B62" s="7">
        <v>451.26</v>
      </c>
      <c r="C62" s="9">
        <f t="shared" si="1"/>
        <v>8228.43438372557</v>
      </c>
      <c r="D62" s="81">
        <v>3713163.3</v>
      </c>
    </row>
    <row r="63" customHeight="1" spans="1:4">
      <c r="A63" s="7" t="s">
        <v>45</v>
      </c>
      <c r="B63" s="7">
        <v>451.26</v>
      </c>
      <c r="C63" s="9">
        <f t="shared" si="1"/>
        <v>8208.43438372557</v>
      </c>
      <c r="D63" s="81">
        <v>3704138.1</v>
      </c>
    </row>
    <row r="64" customHeight="1" spans="1:4">
      <c r="A64" s="7" t="s">
        <v>46</v>
      </c>
      <c r="B64" s="7">
        <v>451.26</v>
      </c>
      <c r="C64" s="9">
        <f t="shared" si="1"/>
        <v>8188.43438372557</v>
      </c>
      <c r="D64" s="81">
        <v>3695112.9</v>
      </c>
    </row>
    <row r="65" customHeight="1" spans="1:4">
      <c r="A65" s="7" t="s">
        <v>47</v>
      </c>
      <c r="B65" s="7">
        <v>451.26</v>
      </c>
      <c r="C65" s="9">
        <f t="shared" si="1"/>
        <v>8168.43438372557</v>
      </c>
      <c r="D65" s="81">
        <v>3686087.7</v>
      </c>
    </row>
    <row r="66" customHeight="1" spans="1:4">
      <c r="A66" s="7" t="s">
        <v>48</v>
      </c>
      <c r="B66" s="7">
        <v>451.26</v>
      </c>
      <c r="C66" s="9">
        <f t="shared" si="1"/>
        <v>8138.43438372557</v>
      </c>
      <c r="D66" s="81">
        <v>3672549.9</v>
      </c>
    </row>
    <row r="67" customHeight="1" spans="1:4">
      <c r="A67" s="7" t="s">
        <v>49</v>
      </c>
      <c r="B67" s="7">
        <v>451.26</v>
      </c>
      <c r="C67" s="9">
        <f t="shared" si="1"/>
        <v>8108.43438372557</v>
      </c>
      <c r="D67" s="81">
        <v>3659012.1</v>
      </c>
    </row>
    <row r="68" customHeight="1" spans="1:4">
      <c r="A68" s="7" t="s">
        <v>50</v>
      </c>
      <c r="B68" s="7">
        <v>451.26</v>
      </c>
      <c r="C68" s="9">
        <f t="shared" si="1"/>
        <v>8078.43438372557</v>
      </c>
      <c r="D68" s="81">
        <v>3645474.3</v>
      </c>
    </row>
    <row r="69" customHeight="1" spans="1:4">
      <c r="A69" s="7" t="s">
        <v>51</v>
      </c>
      <c r="B69" s="7">
        <v>451.26</v>
      </c>
      <c r="C69" s="9">
        <f t="shared" si="1"/>
        <v>8048.43438372557</v>
      </c>
      <c r="D69" s="81">
        <v>3631936.5</v>
      </c>
    </row>
    <row r="70" customHeight="1" spans="1:4">
      <c r="A70" s="7" t="s">
        <v>52</v>
      </c>
      <c r="B70" s="7">
        <v>451.26</v>
      </c>
      <c r="C70" s="9">
        <f t="shared" si="1"/>
        <v>8018.43438372557</v>
      </c>
      <c r="D70" s="81">
        <v>3618398.7</v>
      </c>
    </row>
    <row r="71" customHeight="1" spans="1:4">
      <c r="A71" s="7" t="s">
        <v>53</v>
      </c>
      <c r="B71" s="7">
        <v>639.7</v>
      </c>
      <c r="C71" s="9">
        <f t="shared" si="1"/>
        <v>7513.15585430671</v>
      </c>
      <c r="D71" s="81">
        <v>4806165.8</v>
      </c>
    </row>
    <row r="72" customHeight="1" spans="1:4">
      <c r="A72" s="80" t="s">
        <v>66</v>
      </c>
      <c r="B72" s="7">
        <f>SUM(B40:B71)</f>
        <v>14621.91</v>
      </c>
      <c r="C72" s="9">
        <f t="shared" si="1"/>
        <v>8114.20458407964</v>
      </c>
      <c r="D72" s="9">
        <f>SUM(D40:D71)</f>
        <v>118645169.15</v>
      </c>
    </row>
    <row r="73" ht="10.5" customHeight="1"/>
    <row r="74" customHeight="1" spans="1:4">
      <c r="A74" s="7" t="s">
        <v>18</v>
      </c>
      <c r="B74" s="7" t="s">
        <v>19</v>
      </c>
      <c r="C74" s="9" t="s">
        <v>20</v>
      </c>
      <c r="D74" s="9" t="s">
        <v>21</v>
      </c>
    </row>
    <row r="75" customHeight="1" spans="1:4">
      <c r="A75" s="7" t="s">
        <v>22</v>
      </c>
      <c r="B75" s="7">
        <v>452.67</v>
      </c>
      <c r="C75" s="9">
        <f t="shared" ref="C75:C107" si="2">SUM(D75/B75)</f>
        <v>7928.11319504275</v>
      </c>
      <c r="D75" s="81">
        <v>3588819</v>
      </c>
    </row>
    <row r="76" customHeight="1" spans="1:4">
      <c r="A76" s="7" t="s">
        <v>23</v>
      </c>
      <c r="B76" s="7">
        <v>458.44</v>
      </c>
      <c r="C76" s="9">
        <f t="shared" si="2"/>
        <v>8012.93822528575</v>
      </c>
      <c r="D76" s="81">
        <v>3673451.4</v>
      </c>
    </row>
    <row r="77" customHeight="1" spans="1:4">
      <c r="A77" s="7" t="s">
        <v>24</v>
      </c>
      <c r="B77" s="7">
        <v>458.44</v>
      </c>
      <c r="C77" s="9">
        <f t="shared" si="2"/>
        <v>8166.60435389582</v>
      </c>
      <c r="D77" s="81">
        <v>3743898.1</v>
      </c>
    </row>
    <row r="78" customHeight="1" spans="1:4">
      <c r="A78" s="7" t="s">
        <v>25</v>
      </c>
      <c r="B78" s="7">
        <v>458.44</v>
      </c>
      <c r="C78" s="9">
        <f t="shared" si="2"/>
        <v>8154.70399616089</v>
      </c>
      <c r="D78" s="81">
        <v>3738442.5</v>
      </c>
    </row>
    <row r="79" customHeight="1" spans="1:4">
      <c r="A79" s="7" t="s">
        <v>26</v>
      </c>
      <c r="B79" s="7">
        <v>458.44</v>
      </c>
      <c r="C79" s="9">
        <f t="shared" si="2"/>
        <v>8184.70399616089</v>
      </c>
      <c r="D79" s="81">
        <v>3752195.7</v>
      </c>
    </row>
    <row r="80" customHeight="1" spans="1:4">
      <c r="A80" s="7" t="s">
        <v>27</v>
      </c>
      <c r="B80" s="7">
        <v>458.44</v>
      </c>
      <c r="C80" s="9">
        <f t="shared" si="2"/>
        <v>8214.70399616089</v>
      </c>
      <c r="D80" s="81">
        <v>3765948.9</v>
      </c>
    </row>
    <row r="81" customHeight="1" spans="1:4">
      <c r="A81" s="7" t="s">
        <v>28</v>
      </c>
      <c r="B81" s="7">
        <v>458.44</v>
      </c>
      <c r="C81" s="9">
        <f t="shared" si="2"/>
        <v>8244.70399616089</v>
      </c>
      <c r="D81" s="81">
        <v>3779702.1</v>
      </c>
    </row>
    <row r="82" customHeight="1" spans="1:4">
      <c r="A82" s="7" t="s">
        <v>29</v>
      </c>
      <c r="B82" s="7">
        <v>458.44</v>
      </c>
      <c r="C82" s="9">
        <f t="shared" si="2"/>
        <v>8274.70399616089</v>
      </c>
      <c r="D82" s="81">
        <v>3793455.3</v>
      </c>
    </row>
    <row r="83" customHeight="1" spans="1:4">
      <c r="A83" s="7" t="s">
        <v>30</v>
      </c>
      <c r="B83" s="7">
        <v>458.44</v>
      </c>
      <c r="C83" s="9">
        <f t="shared" si="2"/>
        <v>8304.70399616089</v>
      </c>
      <c r="D83" s="81">
        <v>3807208.5</v>
      </c>
    </row>
    <row r="84" customHeight="1" spans="1:4">
      <c r="A84" s="7" t="s">
        <v>31</v>
      </c>
      <c r="B84" s="7">
        <v>458.44</v>
      </c>
      <c r="C84" s="9">
        <f t="shared" si="2"/>
        <v>8334.70399616089</v>
      </c>
      <c r="D84" s="81">
        <v>3820961.7</v>
      </c>
    </row>
    <row r="85" customHeight="1" spans="1:4">
      <c r="A85" s="7" t="s">
        <v>32</v>
      </c>
      <c r="B85" s="7">
        <v>458.44</v>
      </c>
      <c r="C85" s="9">
        <f t="shared" si="2"/>
        <v>8364.70399616089</v>
      </c>
      <c r="D85" s="81">
        <v>3834714.9</v>
      </c>
    </row>
    <row r="86" customHeight="1" spans="1:4">
      <c r="A86" s="7" t="s">
        <v>33</v>
      </c>
      <c r="B86" s="7">
        <v>458.44</v>
      </c>
      <c r="C86" s="9">
        <f t="shared" si="2"/>
        <v>8394.70399616089</v>
      </c>
      <c r="D86" s="81">
        <v>3848468.1</v>
      </c>
    </row>
    <row r="87" customHeight="1" spans="1:4">
      <c r="A87" s="7" t="s">
        <v>34</v>
      </c>
      <c r="B87" s="7">
        <v>458.44</v>
      </c>
      <c r="C87" s="9">
        <f t="shared" si="2"/>
        <v>8424.70399616089</v>
      </c>
      <c r="D87" s="81">
        <v>3862221.3</v>
      </c>
    </row>
    <row r="88" customHeight="1" spans="1:4">
      <c r="A88" s="8" t="s">
        <v>35</v>
      </c>
      <c r="B88" s="7">
        <v>458.44</v>
      </c>
      <c r="C88" s="11">
        <f t="shared" si="2"/>
        <v>8454.7039961609</v>
      </c>
      <c r="D88" s="81">
        <v>3875974.5</v>
      </c>
    </row>
    <row r="89" customHeight="1" spans="1:4">
      <c r="A89" s="7" t="s">
        <v>36</v>
      </c>
      <c r="B89" s="7">
        <v>458.44</v>
      </c>
      <c r="C89" s="9">
        <f t="shared" si="2"/>
        <v>8484.70399616089</v>
      </c>
      <c r="D89" s="81">
        <v>3889727.7</v>
      </c>
    </row>
    <row r="90" customHeight="1" spans="1:4">
      <c r="A90" s="8" t="s">
        <v>37</v>
      </c>
      <c r="B90" s="7">
        <v>458.44</v>
      </c>
      <c r="C90" s="11">
        <f t="shared" si="2"/>
        <v>8514.70399616089</v>
      </c>
      <c r="D90" s="81">
        <v>3903480.9</v>
      </c>
    </row>
    <row r="91" customHeight="1" spans="1:4">
      <c r="A91" s="7" t="s">
        <v>38</v>
      </c>
      <c r="B91" s="7">
        <v>458.44</v>
      </c>
      <c r="C91" s="9">
        <f t="shared" si="2"/>
        <v>8504.7039961609</v>
      </c>
      <c r="D91" s="81">
        <v>3898896.5</v>
      </c>
    </row>
    <row r="92" customHeight="1" spans="1:4">
      <c r="A92" s="7" t="s">
        <v>39</v>
      </c>
      <c r="B92" s="7">
        <v>458.44</v>
      </c>
      <c r="C92" s="9">
        <f t="shared" si="2"/>
        <v>8494.70399616089</v>
      </c>
      <c r="D92" s="81">
        <v>3894312.1</v>
      </c>
    </row>
    <row r="93" customHeight="1" spans="1:4">
      <c r="A93" s="8" t="s">
        <v>40</v>
      </c>
      <c r="B93" s="7">
        <v>458.44</v>
      </c>
      <c r="C93" s="11">
        <f t="shared" si="2"/>
        <v>8484.70399616089</v>
      </c>
      <c r="D93" s="81">
        <v>3889727.7</v>
      </c>
    </row>
    <row r="94" customHeight="1" spans="1:4">
      <c r="A94" s="7" t="s">
        <v>41</v>
      </c>
      <c r="B94" s="7">
        <v>458.44</v>
      </c>
      <c r="C94" s="9">
        <f t="shared" si="2"/>
        <v>8474.70399616089</v>
      </c>
      <c r="D94" s="81">
        <v>3885143.3</v>
      </c>
    </row>
    <row r="95" customHeight="1" spans="1:4">
      <c r="A95" s="7" t="s">
        <v>42</v>
      </c>
      <c r="B95" s="7">
        <v>458.44</v>
      </c>
      <c r="C95" s="9">
        <f t="shared" si="2"/>
        <v>8464.70399616089</v>
      </c>
      <c r="D95" s="81">
        <v>3880558.9</v>
      </c>
    </row>
    <row r="96" customHeight="1" spans="1:4">
      <c r="A96" s="7" t="s">
        <v>43</v>
      </c>
      <c r="B96" s="7">
        <v>458.44</v>
      </c>
      <c r="C96" s="9">
        <f t="shared" si="2"/>
        <v>8444.70399616089</v>
      </c>
      <c r="D96" s="81">
        <v>3871390.1</v>
      </c>
    </row>
    <row r="97" customHeight="1" spans="1:4">
      <c r="A97" s="7" t="s">
        <v>44</v>
      </c>
      <c r="B97" s="7">
        <v>458.44</v>
      </c>
      <c r="C97" s="9">
        <f t="shared" si="2"/>
        <v>8424.70399616089</v>
      </c>
      <c r="D97" s="81">
        <v>3862221.3</v>
      </c>
    </row>
    <row r="98" customHeight="1" spans="1:4">
      <c r="A98" s="7" t="s">
        <v>45</v>
      </c>
      <c r="B98" s="7">
        <v>458.44</v>
      </c>
      <c r="C98" s="9">
        <f t="shared" si="2"/>
        <v>8404.7039961609</v>
      </c>
      <c r="D98" s="81">
        <v>3853052.5</v>
      </c>
    </row>
    <row r="99" customHeight="1" spans="1:4">
      <c r="A99" s="7" t="s">
        <v>46</v>
      </c>
      <c r="B99" s="7">
        <v>458.44</v>
      </c>
      <c r="C99" s="9">
        <f t="shared" si="2"/>
        <v>8384.70399616089</v>
      </c>
      <c r="D99" s="81">
        <v>3843883.7</v>
      </c>
    </row>
    <row r="100" customHeight="1" spans="1:4">
      <c r="A100" s="7" t="s">
        <v>47</v>
      </c>
      <c r="B100" s="7">
        <v>458.44</v>
      </c>
      <c r="C100" s="9">
        <f t="shared" si="2"/>
        <v>8364.70399616089</v>
      </c>
      <c r="D100" s="81">
        <v>3834714.9</v>
      </c>
    </row>
    <row r="101" customHeight="1" spans="1:4">
      <c r="A101" s="7" t="s">
        <v>48</v>
      </c>
      <c r="B101" s="7">
        <v>458.44</v>
      </c>
      <c r="C101" s="9">
        <f t="shared" si="2"/>
        <v>8334.70399616089</v>
      </c>
      <c r="D101" s="81">
        <v>3820961.7</v>
      </c>
    </row>
    <row r="102" customHeight="1" spans="1:4">
      <c r="A102" s="7" t="s">
        <v>49</v>
      </c>
      <c r="B102" s="7">
        <v>458.44</v>
      </c>
      <c r="C102" s="9">
        <f t="shared" si="2"/>
        <v>8304.70399616089</v>
      </c>
      <c r="D102" s="81">
        <v>3807208.5</v>
      </c>
    </row>
    <row r="103" customHeight="1" spans="1:4">
      <c r="A103" s="7" t="s">
        <v>50</v>
      </c>
      <c r="B103" s="7">
        <v>458.44</v>
      </c>
      <c r="C103" s="9">
        <f t="shared" si="2"/>
        <v>8274.70399616089</v>
      </c>
      <c r="D103" s="81">
        <v>3793455.3</v>
      </c>
    </row>
    <row r="104" customHeight="1" spans="1:4">
      <c r="A104" s="7" t="s">
        <v>51</v>
      </c>
      <c r="B104" s="7">
        <v>458.44</v>
      </c>
      <c r="C104" s="9">
        <f t="shared" si="2"/>
        <v>8244.70399616089</v>
      </c>
      <c r="D104" s="81">
        <v>3779702.1</v>
      </c>
    </row>
    <row r="105" customHeight="1" spans="1:4">
      <c r="A105" s="7" t="s">
        <v>52</v>
      </c>
      <c r="B105" s="7">
        <v>458.44</v>
      </c>
      <c r="C105" s="9">
        <f t="shared" si="2"/>
        <v>8214.70399616089</v>
      </c>
      <c r="D105" s="81">
        <v>3765948.9</v>
      </c>
    </row>
    <row r="106" customHeight="1" spans="1:4">
      <c r="A106" s="7" t="s">
        <v>53</v>
      </c>
      <c r="B106" s="7">
        <v>647.73</v>
      </c>
      <c r="C106" s="9">
        <f t="shared" si="2"/>
        <v>7618.77217359085</v>
      </c>
      <c r="D106" s="81">
        <v>4934907.3</v>
      </c>
    </row>
    <row r="107" customHeight="1" spans="1:4">
      <c r="A107" s="80" t="s">
        <v>67</v>
      </c>
      <c r="B107" s="7">
        <f>SUM(B75:B106)</f>
        <v>14853.6</v>
      </c>
      <c r="C107" s="9">
        <f t="shared" si="2"/>
        <v>8300.66484892551</v>
      </c>
      <c r="D107" s="9">
        <f>SUM(D75:D106)</f>
        <v>123294755.4</v>
      </c>
    </row>
    <row r="108" ht="15" customHeight="1" spans="1:4">
      <c r="A108" s="82"/>
      <c r="B108" s="83"/>
      <c r="C108" s="84"/>
      <c r="D108" s="85"/>
    </row>
    <row r="109" customHeight="1" spans="1:4">
      <c r="A109" s="7" t="s">
        <v>18</v>
      </c>
      <c r="B109" s="7" t="s">
        <v>19</v>
      </c>
      <c r="C109" s="9" t="s">
        <v>20</v>
      </c>
      <c r="D109" s="9" t="s">
        <v>21</v>
      </c>
    </row>
    <row r="110" customHeight="1" spans="1:4">
      <c r="A110" s="7" t="s">
        <v>22</v>
      </c>
      <c r="B110" s="7">
        <v>483.94</v>
      </c>
      <c r="C110" s="9">
        <f t="shared" ref="C110:C142" si="3">SUM(D110/B110)</f>
        <v>8037.8745299004</v>
      </c>
      <c r="D110" s="81">
        <v>3889849</v>
      </c>
    </row>
    <row r="111" customHeight="1" spans="1:4">
      <c r="A111" s="7" t="s">
        <v>23</v>
      </c>
      <c r="B111" s="7">
        <v>490.37</v>
      </c>
      <c r="C111" s="9">
        <f t="shared" si="3"/>
        <v>8335.94500071375</v>
      </c>
      <c r="D111" s="81">
        <v>4087697.35</v>
      </c>
    </row>
    <row r="112" customHeight="1" spans="1:4">
      <c r="A112" s="7" t="s">
        <v>24</v>
      </c>
      <c r="B112" s="7">
        <v>490.37</v>
      </c>
      <c r="C112" s="9">
        <f t="shared" si="3"/>
        <v>8535.94500071375</v>
      </c>
      <c r="D112" s="81">
        <v>4185771.35</v>
      </c>
    </row>
    <row r="113" customHeight="1" spans="1:4">
      <c r="A113" s="7" t="s">
        <v>25</v>
      </c>
      <c r="B113" s="7">
        <v>490.37</v>
      </c>
      <c r="C113" s="9">
        <f t="shared" si="3"/>
        <v>8565.94500071375</v>
      </c>
      <c r="D113" s="81">
        <v>4200482.45</v>
      </c>
    </row>
    <row r="114" customHeight="1" spans="1:4">
      <c r="A114" s="7" t="s">
        <v>26</v>
      </c>
      <c r="B114" s="7">
        <v>490.37</v>
      </c>
      <c r="C114" s="9">
        <f t="shared" si="3"/>
        <v>8595.94500071375</v>
      </c>
      <c r="D114" s="81">
        <v>4215193.55</v>
      </c>
    </row>
    <row r="115" customHeight="1" spans="1:4">
      <c r="A115" s="7" t="s">
        <v>27</v>
      </c>
      <c r="B115" s="7">
        <v>490.37</v>
      </c>
      <c r="C115" s="9">
        <f t="shared" si="3"/>
        <v>8625.94500071375</v>
      </c>
      <c r="D115" s="81">
        <v>4229904.65</v>
      </c>
    </row>
    <row r="116" customHeight="1" spans="1:4">
      <c r="A116" s="7" t="s">
        <v>28</v>
      </c>
      <c r="B116" s="7">
        <v>490.37</v>
      </c>
      <c r="C116" s="9">
        <f t="shared" si="3"/>
        <v>8655.94500071375</v>
      </c>
      <c r="D116" s="81">
        <v>4244615.75</v>
      </c>
    </row>
    <row r="117" customHeight="1" spans="1:4">
      <c r="A117" s="7" t="s">
        <v>29</v>
      </c>
      <c r="B117" s="7">
        <v>490.37</v>
      </c>
      <c r="C117" s="9">
        <f t="shared" si="3"/>
        <v>8685.94500071375</v>
      </c>
      <c r="D117" s="81">
        <v>4259326.85</v>
      </c>
    </row>
    <row r="118" customHeight="1" spans="1:4">
      <c r="A118" s="7" t="s">
        <v>30</v>
      </c>
      <c r="B118" s="7">
        <v>490.37</v>
      </c>
      <c r="C118" s="9">
        <f t="shared" si="3"/>
        <v>8715.94500071375</v>
      </c>
      <c r="D118" s="81">
        <v>4274037.95</v>
      </c>
    </row>
    <row r="119" customHeight="1" spans="1:4">
      <c r="A119" s="7" t="s">
        <v>31</v>
      </c>
      <c r="B119" s="7">
        <v>490.37</v>
      </c>
      <c r="C119" s="9">
        <f t="shared" si="3"/>
        <v>8745.94500071375</v>
      </c>
      <c r="D119" s="81">
        <v>4288749.05</v>
      </c>
    </row>
    <row r="120" customHeight="1" spans="1:4">
      <c r="A120" s="7" t="s">
        <v>32</v>
      </c>
      <c r="B120" s="7">
        <v>490.37</v>
      </c>
      <c r="C120" s="9">
        <f t="shared" si="3"/>
        <v>8775.94500071375</v>
      </c>
      <c r="D120" s="81">
        <v>4303460.15</v>
      </c>
    </row>
    <row r="121" customHeight="1" spans="1:4">
      <c r="A121" s="7" t="s">
        <v>33</v>
      </c>
      <c r="B121" s="7">
        <v>490.37</v>
      </c>
      <c r="C121" s="9">
        <f t="shared" si="3"/>
        <v>8805.94500071375</v>
      </c>
      <c r="D121" s="81">
        <v>4318171.25</v>
      </c>
    </row>
    <row r="122" customHeight="1" spans="1:4">
      <c r="A122" s="7" t="s">
        <v>34</v>
      </c>
      <c r="B122" s="7">
        <v>490.37</v>
      </c>
      <c r="C122" s="9">
        <f t="shared" si="3"/>
        <v>8835.94500071375</v>
      </c>
      <c r="D122" s="81">
        <v>4332882.35</v>
      </c>
    </row>
    <row r="123" customHeight="1" spans="1:4">
      <c r="A123" s="8" t="s">
        <v>35</v>
      </c>
      <c r="B123" s="7">
        <v>490.37</v>
      </c>
      <c r="C123" s="11">
        <f t="shared" si="3"/>
        <v>8865.94500071375</v>
      </c>
      <c r="D123" s="81">
        <v>4347593.45</v>
      </c>
    </row>
    <row r="124" customHeight="1" spans="1:4">
      <c r="A124" s="7" t="s">
        <v>36</v>
      </c>
      <c r="B124" s="7">
        <v>490.37</v>
      </c>
      <c r="C124" s="9">
        <f t="shared" si="3"/>
        <v>8895.94500071375</v>
      </c>
      <c r="D124" s="81">
        <v>4362304.55</v>
      </c>
    </row>
    <row r="125" customHeight="1" spans="1:4">
      <c r="A125" s="8" t="s">
        <v>37</v>
      </c>
      <c r="B125" s="7">
        <v>490.37</v>
      </c>
      <c r="C125" s="11">
        <f t="shared" si="3"/>
        <v>8925.94500071375</v>
      </c>
      <c r="D125" s="81">
        <v>4377015.65</v>
      </c>
    </row>
    <row r="126" customHeight="1" spans="1:4">
      <c r="A126" s="7" t="s">
        <v>38</v>
      </c>
      <c r="B126" s="7">
        <v>490.37</v>
      </c>
      <c r="C126" s="9">
        <f t="shared" si="3"/>
        <v>8915.94500071375</v>
      </c>
      <c r="D126" s="81">
        <v>4372111.95</v>
      </c>
    </row>
    <row r="127" customHeight="1" spans="1:4">
      <c r="A127" s="7" t="s">
        <v>39</v>
      </c>
      <c r="B127" s="7">
        <v>490.37</v>
      </c>
      <c r="C127" s="9">
        <f t="shared" si="3"/>
        <v>8905.94500071375</v>
      </c>
      <c r="D127" s="81">
        <v>4367208.25</v>
      </c>
    </row>
    <row r="128" customHeight="1" spans="1:4">
      <c r="A128" s="8" t="s">
        <v>40</v>
      </c>
      <c r="B128" s="7">
        <v>490.37</v>
      </c>
      <c r="C128" s="11">
        <f t="shared" si="3"/>
        <v>8895.94500071375</v>
      </c>
      <c r="D128" s="81">
        <v>4362304.55</v>
      </c>
    </row>
    <row r="129" customHeight="1" spans="1:4">
      <c r="A129" s="7" t="s">
        <v>41</v>
      </c>
      <c r="B129" s="7">
        <v>490.37</v>
      </c>
      <c r="C129" s="9">
        <f t="shared" si="3"/>
        <v>8885.94500071375</v>
      </c>
      <c r="D129" s="81">
        <v>4357400.85</v>
      </c>
    </row>
    <row r="130" customHeight="1" spans="1:4">
      <c r="A130" s="7" t="s">
        <v>42</v>
      </c>
      <c r="B130" s="7">
        <v>490.37</v>
      </c>
      <c r="C130" s="9">
        <f t="shared" si="3"/>
        <v>8875.94500071375</v>
      </c>
      <c r="D130" s="81">
        <v>4352497.15</v>
      </c>
    </row>
    <row r="131" customHeight="1" spans="1:4">
      <c r="A131" s="7" t="s">
        <v>43</v>
      </c>
      <c r="B131" s="7">
        <v>490.37</v>
      </c>
      <c r="C131" s="9">
        <f t="shared" si="3"/>
        <v>8855.94500071375</v>
      </c>
      <c r="D131" s="81">
        <v>4342689.75</v>
      </c>
    </row>
    <row r="132" customHeight="1" spans="1:4">
      <c r="A132" s="7" t="s">
        <v>44</v>
      </c>
      <c r="B132" s="7">
        <v>490.37</v>
      </c>
      <c r="C132" s="9">
        <f t="shared" si="3"/>
        <v>8835.94500071375</v>
      </c>
      <c r="D132" s="81">
        <v>4332882.35</v>
      </c>
    </row>
    <row r="133" customHeight="1" spans="1:4">
      <c r="A133" s="7" t="s">
        <v>45</v>
      </c>
      <c r="B133" s="7">
        <v>490.37</v>
      </c>
      <c r="C133" s="9">
        <f t="shared" si="3"/>
        <v>8815.94500071375</v>
      </c>
      <c r="D133" s="81">
        <v>4323074.95</v>
      </c>
    </row>
    <row r="134" customHeight="1" spans="1:4">
      <c r="A134" s="7" t="s">
        <v>46</v>
      </c>
      <c r="B134" s="7">
        <v>490.37</v>
      </c>
      <c r="C134" s="9">
        <f t="shared" si="3"/>
        <v>8795.94500071375</v>
      </c>
      <c r="D134" s="81">
        <v>4313267.55</v>
      </c>
    </row>
    <row r="135" customHeight="1" spans="1:4">
      <c r="A135" s="7" t="s">
        <v>47</v>
      </c>
      <c r="B135" s="7">
        <v>490.37</v>
      </c>
      <c r="C135" s="9">
        <f t="shared" si="3"/>
        <v>8775.94500071375</v>
      </c>
      <c r="D135" s="81">
        <v>4303460.15</v>
      </c>
    </row>
    <row r="136" customHeight="1" spans="1:4">
      <c r="A136" s="7" t="s">
        <v>48</v>
      </c>
      <c r="B136" s="7">
        <v>490.37</v>
      </c>
      <c r="C136" s="9">
        <f t="shared" si="3"/>
        <v>8745.94500071375</v>
      </c>
      <c r="D136" s="81">
        <v>4288749.05</v>
      </c>
    </row>
    <row r="137" customHeight="1" spans="1:4">
      <c r="A137" s="7" t="s">
        <v>49</v>
      </c>
      <c r="B137" s="7">
        <v>490.37</v>
      </c>
      <c r="C137" s="9">
        <f t="shared" si="3"/>
        <v>8715.94500071375</v>
      </c>
      <c r="D137" s="81">
        <v>4274037.95</v>
      </c>
    </row>
    <row r="138" customHeight="1" spans="1:4">
      <c r="A138" s="7" t="s">
        <v>50</v>
      </c>
      <c r="B138" s="7">
        <v>490.37</v>
      </c>
      <c r="C138" s="9">
        <f t="shared" si="3"/>
        <v>8685.94500071375</v>
      </c>
      <c r="D138" s="81">
        <v>4259326.85</v>
      </c>
    </row>
    <row r="139" customHeight="1" spans="1:4">
      <c r="A139" s="7" t="s">
        <v>51</v>
      </c>
      <c r="B139" s="7">
        <v>490.37</v>
      </c>
      <c r="C139" s="9">
        <f t="shared" si="3"/>
        <v>8655.94500071375</v>
      </c>
      <c r="D139" s="81">
        <v>4244615.75</v>
      </c>
    </row>
    <row r="140" customHeight="1" spans="1:4">
      <c r="A140" s="7" t="s">
        <v>52</v>
      </c>
      <c r="B140" s="7">
        <v>490.37</v>
      </c>
      <c r="C140" s="9">
        <f t="shared" si="3"/>
        <v>8625.94500071375</v>
      </c>
      <c r="D140" s="81">
        <v>4229904.65</v>
      </c>
    </row>
    <row r="141" customHeight="1" spans="1:4">
      <c r="A141" s="7" t="s">
        <v>53</v>
      </c>
      <c r="B141" s="7">
        <v>671.91</v>
      </c>
      <c r="C141" s="9">
        <f t="shared" si="3"/>
        <v>8109.03089699513</v>
      </c>
      <c r="D141" s="81">
        <v>5448538.95</v>
      </c>
    </row>
    <row r="142" customHeight="1" spans="1:4">
      <c r="A142" s="80" t="s">
        <v>68</v>
      </c>
      <c r="B142" s="7">
        <f>SUM(B110:B141)</f>
        <v>15866.95</v>
      </c>
      <c r="C142" s="9">
        <f t="shared" si="3"/>
        <v>8702.94076996524</v>
      </c>
      <c r="D142" s="9">
        <f>SUM(D110:D141)</f>
        <v>138089126.05</v>
      </c>
    </row>
    <row r="143" ht="11.25" customHeight="1" spans="1:4">
      <c r="A143" s="83"/>
      <c r="B143" s="83"/>
      <c r="C143" s="84"/>
      <c r="D143" s="85"/>
    </row>
    <row r="144" customHeight="1" spans="1:4">
      <c r="A144" s="7" t="s">
        <v>69</v>
      </c>
      <c r="B144" s="7">
        <f>B37+B72+B107+B142</f>
        <v>59085.26</v>
      </c>
      <c r="C144" s="9">
        <f>D144/B144</f>
        <v>8274.85754788927</v>
      </c>
      <c r="D144" s="9">
        <f>D37+D72+D107+D142</f>
        <v>488922109.68</v>
      </c>
    </row>
    <row r="145" customHeight="1" spans="1:4">
      <c r="A145" s="83"/>
      <c r="B145" s="83"/>
      <c r="C145" s="84"/>
      <c r="D145" s="85"/>
    </row>
    <row r="146" customHeight="1" spans="1:4">
      <c r="A146" s="16" t="s">
        <v>55</v>
      </c>
      <c r="B146" s="16"/>
      <c r="C146" s="16"/>
      <c r="D146" s="14"/>
    </row>
  </sheetData>
  <mergeCells count="4">
    <mergeCell ref="A1:D1"/>
    <mergeCell ref="A2:D2"/>
    <mergeCell ref="A3:D3"/>
    <mergeCell ref="A146:C146"/>
  </mergeCells>
  <pageMargins left="1" right="0.699305555555556" top="0.279166666666667" bottom="0.209027777777778" header="0.279166666666667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7"/>
  <sheetViews>
    <sheetView workbookViewId="0">
      <selection activeCell="A4" sqref="A4:J84"/>
    </sheetView>
  </sheetViews>
  <sheetFormatPr defaultColWidth="9" defaultRowHeight="13.5"/>
  <cols>
    <col min="1" max="1" width="4.5" style="1" customWidth="1"/>
    <col min="2" max="2" width="17.375" style="1" customWidth="1"/>
    <col min="3" max="3" width="5.125" style="1" customWidth="1"/>
    <col min="4" max="4" width="14.25" style="18" customWidth="1"/>
    <col min="5" max="5" width="6.625" style="52" customWidth="1"/>
    <col min="6" max="6" width="11" style="17" customWidth="1"/>
    <col min="7" max="7" width="12.5" style="18" customWidth="1"/>
    <col min="8" max="8" width="8.5" style="17" customWidth="1"/>
    <col min="9" max="9" width="11.75" style="17" customWidth="1"/>
    <col min="10" max="10" width="5.75" style="1" customWidth="1"/>
    <col min="11" max="11" width="9" style="1"/>
    <col min="12" max="12" width="9.5" style="1" customWidth="1"/>
    <col min="13" max="13" width="9" style="1"/>
    <col min="14" max="14" width="10" style="1" customWidth="1"/>
    <col min="15" max="15" width="9" style="1"/>
    <col min="16" max="16" width="9.5" style="1" customWidth="1"/>
    <col min="17" max="18" width="9" style="1"/>
    <col min="19" max="19" width="9" style="53"/>
    <col min="20" max="20" width="9" style="54"/>
    <col min="21" max="21" width="9" style="55"/>
    <col min="22" max="16384" width="9" style="1"/>
  </cols>
  <sheetData>
    <row r="1" ht="22.5" spans="1:10">
      <c r="A1" s="56" t="s">
        <v>70</v>
      </c>
      <c r="B1" s="56"/>
      <c r="C1" s="56"/>
      <c r="D1" s="56"/>
      <c r="E1" s="56"/>
      <c r="F1" s="56"/>
      <c r="G1" s="56"/>
      <c r="H1" s="56"/>
      <c r="I1" s="56"/>
      <c r="J1" s="56"/>
    </row>
    <row r="2" ht="19.5" customHeight="1" spans="1:10">
      <c r="A2" s="57" t="s">
        <v>1</v>
      </c>
      <c r="B2" s="57"/>
      <c r="C2" s="57"/>
      <c r="D2" s="57"/>
      <c r="E2" s="58"/>
      <c r="F2" s="57"/>
      <c r="G2" s="59"/>
      <c r="H2" s="57"/>
      <c r="I2" s="57"/>
      <c r="J2" s="61"/>
    </row>
    <row r="3" ht="27" spans="1:12">
      <c r="A3" s="22" t="s">
        <v>2</v>
      </c>
      <c r="B3" s="22" t="s">
        <v>3</v>
      </c>
      <c r="C3" s="22" t="s">
        <v>4</v>
      </c>
      <c r="D3" s="23" t="s">
        <v>5</v>
      </c>
      <c r="E3" s="60" t="s">
        <v>6</v>
      </c>
      <c r="F3" s="25" t="s">
        <v>7</v>
      </c>
      <c r="G3" s="23" t="s">
        <v>8</v>
      </c>
      <c r="H3" s="25" t="s">
        <v>9</v>
      </c>
      <c r="I3" s="25" t="s">
        <v>10</v>
      </c>
      <c r="J3" s="22" t="s">
        <v>11</v>
      </c>
      <c r="L3" s="62"/>
    </row>
    <row r="4" ht="27" spans="1:20">
      <c r="A4" s="22">
        <v>2</v>
      </c>
      <c r="B4" s="22" t="s">
        <v>71</v>
      </c>
      <c r="C4" s="22">
        <v>201</v>
      </c>
      <c r="D4" s="28">
        <v>31.77</v>
      </c>
      <c r="E4" s="27">
        <v>7800</v>
      </c>
      <c r="F4" s="25">
        <f t="shared" ref="F4:F35" si="0">SUM(D4*E4)</f>
        <v>247806</v>
      </c>
      <c r="G4" s="28">
        <v>31.77</v>
      </c>
      <c r="H4" s="25">
        <f t="shared" ref="H4:H67" si="1">SUM(F4/G4)</f>
        <v>7800</v>
      </c>
      <c r="I4" s="25">
        <f t="shared" ref="I4:I67" si="2">SUM(G4*H4)</f>
        <v>247806</v>
      </c>
      <c r="J4" s="22"/>
      <c r="L4" s="17">
        <f>SUM(F4+F5)</f>
        <v>470808</v>
      </c>
      <c r="N4" s="1">
        <f>SUM(D4:D5)</f>
        <v>60.36</v>
      </c>
      <c r="O4" s="1">
        <f t="shared" ref="O4:O27" si="3">SUM(P4/N4)</f>
        <v>7800</v>
      </c>
      <c r="P4" s="17">
        <f>SUM(I4:I5)</f>
        <v>470808</v>
      </c>
      <c r="R4" s="1">
        <v>2</v>
      </c>
      <c r="S4" s="63">
        <v>7800</v>
      </c>
      <c r="T4" s="64">
        <v>7800</v>
      </c>
    </row>
    <row r="5" ht="27" spans="1:21">
      <c r="A5" s="22">
        <v>2</v>
      </c>
      <c r="B5" s="22" t="s">
        <v>71</v>
      </c>
      <c r="C5" s="22">
        <v>202</v>
      </c>
      <c r="D5" s="28">
        <v>28.59</v>
      </c>
      <c r="E5" s="27">
        <v>7800</v>
      </c>
      <c r="F5" s="25">
        <f t="shared" si="0"/>
        <v>223002</v>
      </c>
      <c r="G5" s="28">
        <v>28.59</v>
      </c>
      <c r="H5" s="25">
        <f t="shared" si="1"/>
        <v>7800</v>
      </c>
      <c r="I5" s="25">
        <f t="shared" si="2"/>
        <v>223002</v>
      </c>
      <c r="J5" s="22"/>
      <c r="P5" s="17"/>
      <c r="R5" s="1">
        <v>3</v>
      </c>
      <c r="S5" s="63">
        <v>7450</v>
      </c>
      <c r="T5" s="64">
        <v>8335</v>
      </c>
      <c r="U5" s="65">
        <v>7685</v>
      </c>
    </row>
    <row r="6" ht="27" spans="1:21">
      <c r="A6" s="22">
        <v>3</v>
      </c>
      <c r="B6" s="22" t="s">
        <v>71</v>
      </c>
      <c r="C6" s="22">
        <v>301</v>
      </c>
      <c r="D6" s="28">
        <v>109.96</v>
      </c>
      <c r="E6" s="27">
        <v>7450</v>
      </c>
      <c r="F6" s="25">
        <f t="shared" si="0"/>
        <v>819202</v>
      </c>
      <c r="G6" s="28">
        <v>86.67</v>
      </c>
      <c r="H6" s="25">
        <f t="shared" si="1"/>
        <v>9451.96723202954</v>
      </c>
      <c r="I6" s="25">
        <f t="shared" si="2"/>
        <v>819202</v>
      </c>
      <c r="J6" s="22"/>
      <c r="L6" s="17">
        <f>SUM(F6+F7+F8)</f>
        <v>2586593.15</v>
      </c>
      <c r="N6" s="1">
        <f>SUM(D6:D8)</f>
        <v>330.15</v>
      </c>
      <c r="O6" s="1">
        <f t="shared" si="3"/>
        <v>7834.59987884295</v>
      </c>
      <c r="P6" s="17">
        <f>SUM(I6:I8)</f>
        <v>2586593.15</v>
      </c>
      <c r="R6" s="1">
        <v>4</v>
      </c>
      <c r="S6" s="63">
        <v>7500</v>
      </c>
      <c r="T6" s="64">
        <v>8365</v>
      </c>
      <c r="U6" s="65">
        <v>7440</v>
      </c>
    </row>
    <row r="7" ht="27" spans="1:21">
      <c r="A7" s="22">
        <v>3</v>
      </c>
      <c r="B7" s="22" t="s">
        <v>71</v>
      </c>
      <c r="C7" s="22">
        <v>302</v>
      </c>
      <c r="D7" s="28">
        <v>115.74</v>
      </c>
      <c r="E7" s="27">
        <v>8335</v>
      </c>
      <c r="F7" s="25">
        <f t="shared" si="0"/>
        <v>964692.9</v>
      </c>
      <c r="G7" s="28">
        <v>91.23</v>
      </c>
      <c r="H7" s="25">
        <f t="shared" si="1"/>
        <v>10574.2946399211</v>
      </c>
      <c r="I7" s="25">
        <f t="shared" si="2"/>
        <v>964692.9</v>
      </c>
      <c r="J7" s="22"/>
      <c r="R7" s="1">
        <v>5</v>
      </c>
      <c r="S7" s="63">
        <v>7550</v>
      </c>
      <c r="T7" s="64">
        <v>8395</v>
      </c>
      <c r="U7" s="65">
        <v>7440</v>
      </c>
    </row>
    <row r="8" ht="27" spans="1:21">
      <c r="A8" s="22">
        <v>3</v>
      </c>
      <c r="B8" s="22" t="s">
        <v>71</v>
      </c>
      <c r="C8" s="22">
        <v>303</v>
      </c>
      <c r="D8" s="28">
        <v>104.45</v>
      </c>
      <c r="E8" s="27">
        <v>7685</v>
      </c>
      <c r="F8" s="25">
        <f t="shared" si="0"/>
        <v>802698.25</v>
      </c>
      <c r="G8" s="28">
        <v>82.33</v>
      </c>
      <c r="H8" s="25">
        <f t="shared" si="1"/>
        <v>9749.76618486578</v>
      </c>
      <c r="I8" s="25">
        <f t="shared" si="2"/>
        <v>802698.25</v>
      </c>
      <c r="J8" s="22"/>
      <c r="R8" s="1">
        <v>6</v>
      </c>
      <c r="S8" s="63">
        <v>7600</v>
      </c>
      <c r="T8" s="64">
        <v>8425</v>
      </c>
      <c r="U8" s="65">
        <v>7440</v>
      </c>
    </row>
    <row r="9" ht="27" spans="1:21">
      <c r="A9" s="22">
        <v>4</v>
      </c>
      <c r="B9" s="22" t="s">
        <v>71</v>
      </c>
      <c r="C9" s="22">
        <v>401</v>
      </c>
      <c r="D9" s="28">
        <v>109.96</v>
      </c>
      <c r="E9" s="27">
        <v>7500</v>
      </c>
      <c r="F9" s="25">
        <f t="shared" si="0"/>
        <v>824700</v>
      </c>
      <c r="G9" s="28">
        <v>86.67</v>
      </c>
      <c r="H9" s="25">
        <f t="shared" si="1"/>
        <v>9515.40325372101</v>
      </c>
      <c r="I9" s="25">
        <f t="shared" si="2"/>
        <v>824700</v>
      </c>
      <c r="J9" s="22"/>
      <c r="L9" s="17">
        <f>SUM(F9+F10+F11)</f>
        <v>2569973.1</v>
      </c>
      <c r="N9" s="1">
        <f>SUM(D9:D11)</f>
        <v>330.15</v>
      </c>
      <c r="O9" s="1">
        <f t="shared" si="3"/>
        <v>7784.258973194</v>
      </c>
      <c r="P9" s="17">
        <f>SUM(I9:I11)</f>
        <v>2569973.1</v>
      </c>
      <c r="R9" s="1">
        <v>7</v>
      </c>
      <c r="S9" s="63">
        <v>7650</v>
      </c>
      <c r="T9" s="64">
        <v>8455</v>
      </c>
      <c r="U9" s="65">
        <v>7465</v>
      </c>
    </row>
    <row r="10" ht="27" spans="1:21">
      <c r="A10" s="22">
        <v>4</v>
      </c>
      <c r="B10" s="22" t="s">
        <v>71</v>
      </c>
      <c r="C10" s="22">
        <v>402</v>
      </c>
      <c r="D10" s="28">
        <v>115.74</v>
      </c>
      <c r="E10" s="27">
        <v>8365</v>
      </c>
      <c r="F10" s="25">
        <f t="shared" si="0"/>
        <v>968165.1</v>
      </c>
      <c r="G10" s="28">
        <v>91.23</v>
      </c>
      <c r="H10" s="25">
        <f t="shared" si="1"/>
        <v>10612.354488655</v>
      </c>
      <c r="I10" s="25">
        <f t="shared" si="2"/>
        <v>968165.1</v>
      </c>
      <c r="J10" s="22"/>
      <c r="R10" s="1">
        <v>8</v>
      </c>
      <c r="S10" s="63">
        <v>7700</v>
      </c>
      <c r="T10" s="64">
        <v>8485</v>
      </c>
      <c r="U10" s="65">
        <v>7495</v>
      </c>
    </row>
    <row r="11" ht="27" spans="1:21">
      <c r="A11" s="22">
        <v>4</v>
      </c>
      <c r="B11" s="22" t="s">
        <v>71</v>
      </c>
      <c r="C11" s="22">
        <v>403</v>
      </c>
      <c r="D11" s="28">
        <v>104.45</v>
      </c>
      <c r="E11" s="27">
        <v>7440</v>
      </c>
      <c r="F11" s="25">
        <f t="shared" si="0"/>
        <v>777108</v>
      </c>
      <c r="G11" s="28">
        <v>82.33</v>
      </c>
      <c r="H11" s="25">
        <f t="shared" si="1"/>
        <v>9438.9408478076</v>
      </c>
      <c r="I11" s="25">
        <f t="shared" si="2"/>
        <v>777108</v>
      </c>
      <c r="J11" s="22"/>
      <c r="R11" s="1">
        <v>9</v>
      </c>
      <c r="S11" s="63">
        <v>7750</v>
      </c>
      <c r="T11" s="64">
        <v>8515</v>
      </c>
      <c r="U11" s="65">
        <v>7525</v>
      </c>
    </row>
    <row r="12" ht="27" spans="1:21">
      <c r="A12" s="22">
        <v>5</v>
      </c>
      <c r="B12" s="22" t="s">
        <v>71</v>
      </c>
      <c r="C12" s="22">
        <v>501</v>
      </c>
      <c r="D12" s="28">
        <v>109.96</v>
      </c>
      <c r="E12" s="27">
        <v>7550</v>
      </c>
      <c r="F12" s="25">
        <f t="shared" si="0"/>
        <v>830198</v>
      </c>
      <c r="G12" s="28">
        <v>86.67</v>
      </c>
      <c r="H12" s="25">
        <f t="shared" si="1"/>
        <v>9578.83927541248</v>
      </c>
      <c r="I12" s="25">
        <f t="shared" si="2"/>
        <v>830198</v>
      </c>
      <c r="J12" s="22"/>
      <c r="L12" s="17">
        <f>SUM(F12+F13+F14)</f>
        <v>2578943.3</v>
      </c>
      <c r="N12" s="1">
        <f>SUM(D12:D14)</f>
        <v>330.15</v>
      </c>
      <c r="O12" s="1">
        <f t="shared" si="3"/>
        <v>7811.4290474027</v>
      </c>
      <c r="P12" s="17">
        <f>SUM(I12:I14)</f>
        <v>2578943.3</v>
      </c>
      <c r="R12" s="1">
        <v>10</v>
      </c>
      <c r="S12" s="63">
        <v>7800</v>
      </c>
      <c r="T12" s="64">
        <v>8545</v>
      </c>
      <c r="U12" s="65">
        <v>7555</v>
      </c>
    </row>
    <row r="13" ht="27" spans="1:21">
      <c r="A13" s="22">
        <v>5</v>
      </c>
      <c r="B13" s="22" t="s">
        <v>71</v>
      </c>
      <c r="C13" s="22">
        <v>502</v>
      </c>
      <c r="D13" s="28">
        <v>115.74</v>
      </c>
      <c r="E13" s="27">
        <v>8395</v>
      </c>
      <c r="F13" s="25">
        <f t="shared" si="0"/>
        <v>971637.3</v>
      </c>
      <c r="G13" s="28">
        <v>91.23</v>
      </c>
      <c r="H13" s="25">
        <f t="shared" si="1"/>
        <v>10650.414337389</v>
      </c>
      <c r="I13" s="25">
        <f t="shared" si="2"/>
        <v>971637.3</v>
      </c>
      <c r="J13" s="22"/>
      <c r="R13" s="1">
        <v>11</v>
      </c>
      <c r="S13" s="63">
        <v>7850</v>
      </c>
      <c r="T13" s="64">
        <v>8575</v>
      </c>
      <c r="U13" s="65">
        <v>7585</v>
      </c>
    </row>
    <row r="14" ht="27" spans="1:21">
      <c r="A14" s="22">
        <v>5</v>
      </c>
      <c r="B14" s="22" t="s">
        <v>71</v>
      </c>
      <c r="C14" s="22">
        <v>503</v>
      </c>
      <c r="D14" s="28">
        <v>104.45</v>
      </c>
      <c r="E14" s="27">
        <v>7440</v>
      </c>
      <c r="F14" s="25">
        <f t="shared" si="0"/>
        <v>777108</v>
      </c>
      <c r="G14" s="28">
        <v>82.33</v>
      </c>
      <c r="H14" s="25">
        <f t="shared" si="1"/>
        <v>9438.9408478076</v>
      </c>
      <c r="I14" s="25">
        <f t="shared" si="2"/>
        <v>777108</v>
      </c>
      <c r="J14" s="22"/>
      <c r="R14" s="1">
        <v>12</v>
      </c>
      <c r="S14" s="63">
        <v>7900</v>
      </c>
      <c r="T14" s="64">
        <v>8605</v>
      </c>
      <c r="U14" s="65">
        <v>7615</v>
      </c>
    </row>
    <row r="15" ht="27" spans="1:21">
      <c r="A15" s="22">
        <v>6</v>
      </c>
      <c r="B15" s="22" t="s">
        <v>71</v>
      </c>
      <c r="C15" s="22">
        <v>601</v>
      </c>
      <c r="D15" s="28">
        <v>109.96</v>
      </c>
      <c r="E15" s="27">
        <v>7600</v>
      </c>
      <c r="F15" s="25">
        <f t="shared" si="0"/>
        <v>835696</v>
      </c>
      <c r="G15" s="28">
        <v>86.67</v>
      </c>
      <c r="H15" s="25">
        <f t="shared" si="1"/>
        <v>9642.27529710396</v>
      </c>
      <c r="I15" s="25">
        <f t="shared" si="2"/>
        <v>835696</v>
      </c>
      <c r="J15" s="22"/>
      <c r="L15" s="17">
        <f>SUM(F15+F16+F17)</f>
        <v>2587913.5</v>
      </c>
      <c r="N15" s="1">
        <f>SUM(D15:D17)</f>
        <v>330.15</v>
      </c>
      <c r="O15" s="1">
        <f t="shared" si="3"/>
        <v>7838.59912161139</v>
      </c>
      <c r="P15" s="17">
        <f>SUM(I15:I17)</f>
        <v>2587913.5</v>
      </c>
      <c r="R15" s="1">
        <v>13</v>
      </c>
      <c r="S15" s="63">
        <v>7950</v>
      </c>
      <c r="T15" s="64">
        <v>8635</v>
      </c>
      <c r="U15" s="65">
        <v>7645</v>
      </c>
    </row>
    <row r="16" ht="27" spans="1:21">
      <c r="A16" s="22">
        <v>6</v>
      </c>
      <c r="B16" s="22" t="s">
        <v>71</v>
      </c>
      <c r="C16" s="22">
        <v>602</v>
      </c>
      <c r="D16" s="28">
        <v>115.74</v>
      </c>
      <c r="E16" s="27">
        <v>8425</v>
      </c>
      <c r="F16" s="25">
        <f t="shared" si="0"/>
        <v>975109.5</v>
      </c>
      <c r="G16" s="28">
        <v>91.23</v>
      </c>
      <c r="H16" s="25">
        <f t="shared" si="1"/>
        <v>10688.474186123</v>
      </c>
      <c r="I16" s="25">
        <f t="shared" si="2"/>
        <v>975109.5</v>
      </c>
      <c r="J16" s="22"/>
      <c r="R16" s="1">
        <v>14</v>
      </c>
      <c r="S16" s="63">
        <v>8000</v>
      </c>
      <c r="T16" s="64">
        <v>8665</v>
      </c>
      <c r="U16" s="65">
        <v>7675</v>
      </c>
    </row>
    <row r="17" ht="27" spans="1:21">
      <c r="A17" s="22">
        <v>6</v>
      </c>
      <c r="B17" s="22" t="s">
        <v>71</v>
      </c>
      <c r="C17" s="22">
        <v>603</v>
      </c>
      <c r="D17" s="28">
        <v>104.45</v>
      </c>
      <c r="E17" s="27">
        <v>7440</v>
      </c>
      <c r="F17" s="25">
        <f t="shared" si="0"/>
        <v>777108</v>
      </c>
      <c r="G17" s="28">
        <v>82.33</v>
      </c>
      <c r="H17" s="25">
        <f t="shared" si="1"/>
        <v>9438.9408478076</v>
      </c>
      <c r="I17" s="25">
        <f t="shared" si="2"/>
        <v>777108</v>
      </c>
      <c r="J17" s="22"/>
      <c r="R17" s="1">
        <v>15</v>
      </c>
      <c r="S17" s="63">
        <v>8050</v>
      </c>
      <c r="T17" s="64">
        <v>8695</v>
      </c>
      <c r="U17" s="65">
        <v>7705</v>
      </c>
    </row>
    <row r="18" ht="27" spans="1:21">
      <c r="A18" s="22">
        <v>7</v>
      </c>
      <c r="B18" s="22" t="s">
        <v>71</v>
      </c>
      <c r="C18" s="22">
        <v>701</v>
      </c>
      <c r="D18" s="28">
        <v>109.96</v>
      </c>
      <c r="E18" s="27">
        <v>7650</v>
      </c>
      <c r="F18" s="25">
        <f t="shared" si="0"/>
        <v>841194</v>
      </c>
      <c r="G18" s="28">
        <v>86.67</v>
      </c>
      <c r="H18" s="25">
        <f t="shared" si="1"/>
        <v>9705.71131879543</v>
      </c>
      <c r="I18" s="25">
        <f t="shared" si="2"/>
        <v>841194</v>
      </c>
      <c r="J18" s="22"/>
      <c r="L18" s="17">
        <f>SUM(F18+F19+F20)</f>
        <v>2599494.95</v>
      </c>
      <c r="N18" s="1">
        <f>SUM(D18:D20)</f>
        <v>330.15</v>
      </c>
      <c r="O18" s="1">
        <f t="shared" si="3"/>
        <v>7873.67847947902</v>
      </c>
      <c r="P18" s="17">
        <f>SUM(I18:I20)</f>
        <v>2599494.95</v>
      </c>
      <c r="R18" s="1">
        <v>16</v>
      </c>
      <c r="S18" s="63">
        <v>8100</v>
      </c>
      <c r="T18" s="64">
        <v>8725</v>
      </c>
      <c r="U18" s="65">
        <v>7735</v>
      </c>
    </row>
    <row r="19" ht="27" spans="1:21">
      <c r="A19" s="22">
        <v>7</v>
      </c>
      <c r="B19" s="22" t="s">
        <v>71</v>
      </c>
      <c r="C19" s="22">
        <v>702</v>
      </c>
      <c r="D19" s="28">
        <v>115.74</v>
      </c>
      <c r="E19" s="27">
        <v>8455</v>
      </c>
      <c r="F19" s="25">
        <f t="shared" si="0"/>
        <v>978581.7</v>
      </c>
      <c r="G19" s="28">
        <v>91.23</v>
      </c>
      <c r="H19" s="25">
        <f t="shared" si="1"/>
        <v>10726.534034857</v>
      </c>
      <c r="I19" s="25">
        <f t="shared" si="2"/>
        <v>978581.7</v>
      </c>
      <c r="J19" s="22"/>
      <c r="R19" s="1">
        <v>17</v>
      </c>
      <c r="S19" s="63">
        <v>8150</v>
      </c>
      <c r="T19" s="64">
        <v>8755</v>
      </c>
      <c r="U19" s="65">
        <v>7765</v>
      </c>
    </row>
    <row r="20" ht="27" spans="1:21">
      <c r="A20" s="22">
        <v>7</v>
      </c>
      <c r="B20" s="22" t="s">
        <v>71</v>
      </c>
      <c r="C20" s="22">
        <v>703</v>
      </c>
      <c r="D20" s="28">
        <v>104.45</v>
      </c>
      <c r="E20" s="27">
        <v>7465</v>
      </c>
      <c r="F20" s="25">
        <f t="shared" si="0"/>
        <v>779719.25</v>
      </c>
      <c r="G20" s="28">
        <v>82.33</v>
      </c>
      <c r="H20" s="25">
        <f t="shared" si="1"/>
        <v>9470.65771893599</v>
      </c>
      <c r="I20" s="25">
        <f t="shared" si="2"/>
        <v>779719.25</v>
      </c>
      <c r="J20" s="22"/>
      <c r="R20" s="1">
        <v>18</v>
      </c>
      <c r="S20" s="63">
        <v>8200</v>
      </c>
      <c r="T20" s="64">
        <v>8745</v>
      </c>
      <c r="U20" s="65">
        <v>7755</v>
      </c>
    </row>
    <row r="21" ht="27" spans="1:21">
      <c r="A21" s="22">
        <v>8</v>
      </c>
      <c r="B21" s="22" t="s">
        <v>71</v>
      </c>
      <c r="C21" s="22">
        <v>801</v>
      </c>
      <c r="D21" s="28">
        <v>109.96</v>
      </c>
      <c r="E21" s="27">
        <v>7700</v>
      </c>
      <c r="F21" s="25">
        <f t="shared" si="0"/>
        <v>846692</v>
      </c>
      <c r="G21" s="28">
        <v>86.67</v>
      </c>
      <c r="H21" s="25">
        <f t="shared" si="1"/>
        <v>9769.1473404869</v>
      </c>
      <c r="I21" s="25">
        <f t="shared" si="2"/>
        <v>846692</v>
      </c>
      <c r="J21" s="22"/>
      <c r="L21" s="17">
        <f>SUM(F21+F22+F23)</f>
        <v>2611598.65</v>
      </c>
      <c r="N21" s="1">
        <f>SUM(D21:D23)</f>
        <v>330.15</v>
      </c>
      <c r="O21" s="1">
        <f t="shared" si="3"/>
        <v>7910.33969407845</v>
      </c>
      <c r="P21" s="17">
        <f>SUM(I21:I23)</f>
        <v>2611598.65</v>
      </c>
      <c r="R21" s="1">
        <v>19</v>
      </c>
      <c r="S21" s="63">
        <v>8250</v>
      </c>
      <c r="T21" s="64">
        <v>8735</v>
      </c>
      <c r="U21" s="65">
        <v>7745</v>
      </c>
    </row>
    <row r="22" ht="27" spans="1:21">
      <c r="A22" s="22">
        <v>8</v>
      </c>
      <c r="B22" s="22" t="s">
        <v>71</v>
      </c>
      <c r="C22" s="22">
        <v>802</v>
      </c>
      <c r="D22" s="28">
        <v>115.74</v>
      </c>
      <c r="E22" s="27">
        <v>8485</v>
      </c>
      <c r="F22" s="25">
        <f t="shared" si="0"/>
        <v>982053.9</v>
      </c>
      <c r="G22" s="28">
        <v>91.23</v>
      </c>
      <c r="H22" s="25">
        <f t="shared" si="1"/>
        <v>10764.5938835909</v>
      </c>
      <c r="I22" s="25">
        <f t="shared" si="2"/>
        <v>982053.9</v>
      </c>
      <c r="J22" s="22"/>
      <c r="R22" s="1">
        <v>20</v>
      </c>
      <c r="S22" s="63">
        <v>8300</v>
      </c>
      <c r="T22" s="64">
        <v>8725</v>
      </c>
      <c r="U22" s="65">
        <v>7735</v>
      </c>
    </row>
    <row r="23" ht="27" spans="1:21">
      <c r="A23" s="22">
        <v>8</v>
      </c>
      <c r="B23" s="22" t="s">
        <v>71</v>
      </c>
      <c r="C23" s="22">
        <v>803</v>
      </c>
      <c r="D23" s="28">
        <v>104.45</v>
      </c>
      <c r="E23" s="27">
        <v>7495</v>
      </c>
      <c r="F23" s="25">
        <f t="shared" si="0"/>
        <v>782852.75</v>
      </c>
      <c r="G23" s="28">
        <v>82.33</v>
      </c>
      <c r="H23" s="25">
        <f t="shared" si="1"/>
        <v>9508.71796429005</v>
      </c>
      <c r="I23" s="25">
        <f t="shared" si="2"/>
        <v>782852.75</v>
      </c>
      <c r="J23" s="22"/>
      <c r="R23" s="1">
        <v>21</v>
      </c>
      <c r="S23" s="63">
        <v>8350</v>
      </c>
      <c r="T23" s="64">
        <v>8715</v>
      </c>
      <c r="U23" s="65">
        <v>7725</v>
      </c>
    </row>
    <row r="24" ht="27" spans="1:21">
      <c r="A24" s="22">
        <v>9</v>
      </c>
      <c r="B24" s="22" t="s">
        <v>71</v>
      </c>
      <c r="C24" s="22">
        <v>901</v>
      </c>
      <c r="D24" s="28">
        <v>109.96</v>
      </c>
      <c r="E24" s="27">
        <v>7750</v>
      </c>
      <c r="F24" s="25">
        <f t="shared" si="0"/>
        <v>852190</v>
      </c>
      <c r="G24" s="28">
        <v>86.67</v>
      </c>
      <c r="H24" s="25">
        <f t="shared" si="1"/>
        <v>9832.58336217838</v>
      </c>
      <c r="I24" s="25">
        <f t="shared" si="2"/>
        <v>852190</v>
      </c>
      <c r="J24" s="22"/>
      <c r="L24" s="17">
        <f>SUM(F24+F25+F26)</f>
        <v>2623702.35</v>
      </c>
      <c r="N24" s="1">
        <f>SUM(D24:D26)</f>
        <v>330.15</v>
      </c>
      <c r="O24" s="1">
        <f t="shared" si="3"/>
        <v>7947.00090867787</v>
      </c>
      <c r="P24" s="17">
        <f>SUM(I24:I26)</f>
        <v>2623702.35</v>
      </c>
      <c r="R24" s="1">
        <v>22</v>
      </c>
      <c r="S24" s="63">
        <v>8400</v>
      </c>
      <c r="T24" s="64">
        <v>8705</v>
      </c>
      <c r="U24" s="65">
        <v>7715</v>
      </c>
    </row>
    <row r="25" ht="27" spans="1:21">
      <c r="A25" s="22">
        <v>9</v>
      </c>
      <c r="B25" s="22" t="s">
        <v>71</v>
      </c>
      <c r="C25" s="22">
        <v>902</v>
      </c>
      <c r="D25" s="28">
        <v>115.74</v>
      </c>
      <c r="E25" s="27">
        <v>8515</v>
      </c>
      <c r="F25" s="25">
        <f t="shared" si="0"/>
        <v>985526.1</v>
      </c>
      <c r="G25" s="28">
        <v>91.23</v>
      </c>
      <c r="H25" s="25">
        <f t="shared" si="1"/>
        <v>10802.6537323249</v>
      </c>
      <c r="I25" s="25">
        <f t="shared" si="2"/>
        <v>985526.1</v>
      </c>
      <c r="J25" s="22"/>
      <c r="R25" s="1">
        <v>23</v>
      </c>
      <c r="S25" s="63">
        <v>8450</v>
      </c>
      <c r="T25" s="64">
        <v>8685</v>
      </c>
      <c r="U25" s="65">
        <v>7695</v>
      </c>
    </row>
    <row r="26" ht="27" spans="1:21">
      <c r="A26" s="22">
        <v>9</v>
      </c>
      <c r="B26" s="22" t="s">
        <v>71</v>
      </c>
      <c r="C26" s="22">
        <v>903</v>
      </c>
      <c r="D26" s="28">
        <v>104.45</v>
      </c>
      <c r="E26" s="27">
        <v>7525</v>
      </c>
      <c r="F26" s="25">
        <f t="shared" si="0"/>
        <v>785986.25</v>
      </c>
      <c r="G26" s="28">
        <v>82.33</v>
      </c>
      <c r="H26" s="25">
        <f t="shared" si="1"/>
        <v>9546.77820964412</v>
      </c>
      <c r="I26" s="25">
        <f t="shared" si="2"/>
        <v>785986.25</v>
      </c>
      <c r="J26" s="22"/>
      <c r="R26" s="1">
        <v>24</v>
      </c>
      <c r="S26" s="63">
        <v>8500</v>
      </c>
      <c r="T26" s="64">
        <v>8665</v>
      </c>
      <c r="U26" s="65">
        <v>7675</v>
      </c>
    </row>
    <row r="27" ht="27" spans="1:21">
      <c r="A27" s="22">
        <v>10</v>
      </c>
      <c r="B27" s="22" t="s">
        <v>71</v>
      </c>
      <c r="C27" s="22">
        <v>1001</v>
      </c>
      <c r="D27" s="28">
        <v>109.96</v>
      </c>
      <c r="E27" s="27">
        <v>7800</v>
      </c>
      <c r="F27" s="25">
        <f t="shared" si="0"/>
        <v>857688</v>
      </c>
      <c r="G27" s="28">
        <v>86.67</v>
      </c>
      <c r="H27" s="25">
        <f t="shared" si="1"/>
        <v>9896.01938386985</v>
      </c>
      <c r="I27" s="25">
        <f t="shared" si="2"/>
        <v>857688</v>
      </c>
      <c r="J27" s="22"/>
      <c r="L27" s="17">
        <f>SUM(F27+F28+F29)</f>
        <v>2635806.05</v>
      </c>
      <c r="N27" s="1">
        <f>SUM(D27:D29)</f>
        <v>330.15</v>
      </c>
      <c r="O27" s="1">
        <f t="shared" si="3"/>
        <v>7983.6621232773</v>
      </c>
      <c r="P27" s="17">
        <f>SUM(I27:I29)</f>
        <v>2635806.05</v>
      </c>
      <c r="R27" s="1">
        <v>25</v>
      </c>
      <c r="S27" s="63">
        <v>8550</v>
      </c>
      <c r="T27" s="64">
        <v>8645</v>
      </c>
      <c r="U27" s="65">
        <v>7655</v>
      </c>
    </row>
    <row r="28" ht="27" spans="1:21">
      <c r="A28" s="22">
        <v>10</v>
      </c>
      <c r="B28" s="22" t="s">
        <v>71</v>
      </c>
      <c r="C28" s="22">
        <v>1002</v>
      </c>
      <c r="D28" s="28">
        <v>115.74</v>
      </c>
      <c r="E28" s="27">
        <v>8545</v>
      </c>
      <c r="F28" s="25">
        <f t="shared" si="0"/>
        <v>988998.3</v>
      </c>
      <c r="G28" s="28">
        <v>91.23</v>
      </c>
      <c r="H28" s="25">
        <f t="shared" si="1"/>
        <v>10840.7135810589</v>
      </c>
      <c r="I28" s="25">
        <f t="shared" si="2"/>
        <v>988998.3</v>
      </c>
      <c r="J28" s="22"/>
      <c r="R28" s="1">
        <v>26</v>
      </c>
      <c r="S28" s="63">
        <v>8600</v>
      </c>
      <c r="T28" s="64">
        <v>8625</v>
      </c>
      <c r="U28" s="65">
        <v>7635</v>
      </c>
    </row>
    <row r="29" ht="27" spans="1:21">
      <c r="A29" s="22">
        <v>10</v>
      </c>
      <c r="B29" s="22" t="s">
        <v>71</v>
      </c>
      <c r="C29" s="22">
        <v>1003</v>
      </c>
      <c r="D29" s="28">
        <v>104.45</v>
      </c>
      <c r="E29" s="27">
        <v>7555</v>
      </c>
      <c r="F29" s="25">
        <f t="shared" si="0"/>
        <v>789119.75</v>
      </c>
      <c r="G29" s="28">
        <v>82.33</v>
      </c>
      <c r="H29" s="25">
        <f t="shared" si="1"/>
        <v>9584.83845499818</v>
      </c>
      <c r="I29" s="25">
        <f t="shared" si="2"/>
        <v>789119.75</v>
      </c>
      <c r="J29" s="22"/>
      <c r="R29" s="1">
        <v>27</v>
      </c>
      <c r="S29" s="63">
        <v>8000</v>
      </c>
      <c r="T29" s="64">
        <v>8125</v>
      </c>
      <c r="U29" s="65">
        <v>7440</v>
      </c>
    </row>
    <row r="30" ht="27" spans="1:16">
      <c r="A30" s="22">
        <v>11</v>
      </c>
      <c r="B30" s="22" t="s">
        <v>71</v>
      </c>
      <c r="C30" s="22">
        <v>1101</v>
      </c>
      <c r="D30" s="28">
        <v>109.96</v>
      </c>
      <c r="E30" s="27">
        <v>7850</v>
      </c>
      <c r="F30" s="25">
        <f t="shared" si="0"/>
        <v>863186</v>
      </c>
      <c r="G30" s="28">
        <v>86.67</v>
      </c>
      <c r="H30" s="25">
        <f t="shared" si="1"/>
        <v>9959.45540556132</v>
      </c>
      <c r="I30" s="25">
        <f t="shared" si="2"/>
        <v>863186</v>
      </c>
      <c r="J30" s="22"/>
      <c r="L30" s="17">
        <f>SUM(F30+F31+F32)</f>
        <v>2647909.75</v>
      </c>
      <c r="N30" s="1">
        <f>SUM(D30:D32)</f>
        <v>330.15</v>
      </c>
      <c r="O30" s="1">
        <f t="shared" ref="O30" si="4">SUM(P30/N30)</f>
        <v>8020.32333787672</v>
      </c>
      <c r="P30" s="17">
        <f>SUM(I30:I32)</f>
        <v>2647909.75</v>
      </c>
    </row>
    <row r="31" ht="27" spans="1:10">
      <c r="A31" s="22">
        <v>11</v>
      </c>
      <c r="B31" s="22" t="s">
        <v>71</v>
      </c>
      <c r="C31" s="22">
        <v>1102</v>
      </c>
      <c r="D31" s="28">
        <v>115.74</v>
      </c>
      <c r="E31" s="27">
        <v>8575</v>
      </c>
      <c r="F31" s="25">
        <f t="shared" si="0"/>
        <v>992470.5</v>
      </c>
      <c r="G31" s="28">
        <v>91.23</v>
      </c>
      <c r="H31" s="25">
        <f t="shared" si="1"/>
        <v>10878.7734297928</v>
      </c>
      <c r="I31" s="25">
        <f t="shared" si="2"/>
        <v>992470.5</v>
      </c>
      <c r="J31" s="22"/>
    </row>
    <row r="32" ht="27" spans="1:10">
      <c r="A32" s="22">
        <v>11</v>
      </c>
      <c r="B32" s="22" t="s">
        <v>71</v>
      </c>
      <c r="C32" s="22">
        <v>1103</v>
      </c>
      <c r="D32" s="28">
        <v>104.45</v>
      </c>
      <c r="E32" s="27">
        <v>7585</v>
      </c>
      <c r="F32" s="25">
        <f t="shared" si="0"/>
        <v>792253.25</v>
      </c>
      <c r="G32" s="28">
        <v>82.33</v>
      </c>
      <c r="H32" s="25">
        <f t="shared" si="1"/>
        <v>9622.89870035224</v>
      </c>
      <c r="I32" s="25">
        <f t="shared" si="2"/>
        <v>792253.25</v>
      </c>
      <c r="J32" s="22"/>
    </row>
    <row r="33" ht="27" spans="1:16">
      <c r="A33" s="22">
        <v>12</v>
      </c>
      <c r="B33" s="22" t="s">
        <v>71</v>
      </c>
      <c r="C33" s="22">
        <v>1201</v>
      </c>
      <c r="D33" s="28">
        <v>109.96</v>
      </c>
      <c r="E33" s="27">
        <v>7900</v>
      </c>
      <c r="F33" s="25">
        <f t="shared" si="0"/>
        <v>868684</v>
      </c>
      <c r="G33" s="28">
        <v>86.67</v>
      </c>
      <c r="H33" s="25">
        <f t="shared" si="1"/>
        <v>10022.8914272528</v>
      </c>
      <c r="I33" s="25">
        <f t="shared" si="2"/>
        <v>868684</v>
      </c>
      <c r="J33" s="22"/>
      <c r="L33" s="17">
        <f>SUM(F33+F34+F35)</f>
        <v>2660013.45</v>
      </c>
      <c r="N33" s="1">
        <f>SUM(D33:D35)</f>
        <v>330.15</v>
      </c>
      <c r="O33" s="1">
        <f t="shared" ref="O33" si="5">SUM(P33/N33)</f>
        <v>8056.98455247615</v>
      </c>
      <c r="P33" s="17">
        <f>SUM(I33:I35)</f>
        <v>2660013.45</v>
      </c>
    </row>
    <row r="34" ht="27" spans="1:10">
      <c r="A34" s="22">
        <v>12</v>
      </c>
      <c r="B34" s="22" t="s">
        <v>71</v>
      </c>
      <c r="C34" s="22">
        <v>1202</v>
      </c>
      <c r="D34" s="28">
        <v>115.74</v>
      </c>
      <c r="E34" s="27">
        <v>8605</v>
      </c>
      <c r="F34" s="25">
        <f t="shared" si="0"/>
        <v>995942.7</v>
      </c>
      <c r="G34" s="28">
        <v>91.23</v>
      </c>
      <c r="H34" s="25">
        <f t="shared" si="1"/>
        <v>10916.8332785268</v>
      </c>
      <c r="I34" s="25">
        <f t="shared" si="2"/>
        <v>995942.7</v>
      </c>
      <c r="J34" s="22"/>
    </row>
    <row r="35" ht="27" spans="1:10">
      <c r="A35" s="22">
        <v>12</v>
      </c>
      <c r="B35" s="22" t="s">
        <v>71</v>
      </c>
      <c r="C35" s="22">
        <v>1203</v>
      </c>
      <c r="D35" s="28">
        <v>104.45</v>
      </c>
      <c r="E35" s="27">
        <v>7615</v>
      </c>
      <c r="F35" s="25">
        <f t="shared" si="0"/>
        <v>795386.75</v>
      </c>
      <c r="G35" s="28">
        <v>82.33</v>
      </c>
      <c r="H35" s="25">
        <f t="shared" si="1"/>
        <v>9660.9589457063</v>
      </c>
      <c r="I35" s="25">
        <f t="shared" si="2"/>
        <v>795386.75</v>
      </c>
      <c r="J35" s="22"/>
    </row>
    <row r="36" ht="27" spans="1:16">
      <c r="A36" s="22">
        <v>13</v>
      </c>
      <c r="B36" s="22" t="s">
        <v>71</v>
      </c>
      <c r="C36" s="22">
        <v>1301</v>
      </c>
      <c r="D36" s="28">
        <v>109.96</v>
      </c>
      <c r="E36" s="27">
        <v>7950</v>
      </c>
      <c r="F36" s="25">
        <f t="shared" ref="F36:F67" si="6">SUM(D36*E36)</f>
        <v>874182</v>
      </c>
      <c r="G36" s="28">
        <v>86.67</v>
      </c>
      <c r="H36" s="25">
        <f t="shared" si="1"/>
        <v>10086.3274489443</v>
      </c>
      <c r="I36" s="25">
        <f t="shared" si="2"/>
        <v>874182</v>
      </c>
      <c r="J36" s="22"/>
      <c r="L36" s="17">
        <f>SUM(F36+F37+F38)</f>
        <v>2672117.15</v>
      </c>
      <c r="N36" s="1">
        <f>SUM(D36:D38)</f>
        <v>330.15</v>
      </c>
      <c r="O36" s="1">
        <f t="shared" ref="O36" si="7">SUM(P36/N36)</f>
        <v>8093.64576707557</v>
      </c>
      <c r="P36" s="17">
        <f>SUM(I36:I38)</f>
        <v>2672117.15</v>
      </c>
    </row>
    <row r="37" ht="27" spans="1:10">
      <c r="A37" s="22">
        <v>13</v>
      </c>
      <c r="B37" s="22" t="s">
        <v>71</v>
      </c>
      <c r="C37" s="22">
        <v>1302</v>
      </c>
      <c r="D37" s="28">
        <v>115.74</v>
      </c>
      <c r="E37" s="27">
        <v>8635</v>
      </c>
      <c r="F37" s="25">
        <f t="shared" si="6"/>
        <v>999414.9</v>
      </c>
      <c r="G37" s="28">
        <v>91.23</v>
      </c>
      <c r="H37" s="25">
        <f t="shared" si="1"/>
        <v>10954.8931272608</v>
      </c>
      <c r="I37" s="25">
        <f t="shared" si="2"/>
        <v>999414.9</v>
      </c>
      <c r="J37" s="22"/>
    </row>
    <row r="38" ht="27" spans="1:10">
      <c r="A38" s="22">
        <v>13</v>
      </c>
      <c r="B38" s="22" t="s">
        <v>71</v>
      </c>
      <c r="C38" s="22">
        <v>1303</v>
      </c>
      <c r="D38" s="28">
        <v>104.45</v>
      </c>
      <c r="E38" s="27">
        <v>7645</v>
      </c>
      <c r="F38" s="25">
        <f t="shared" si="6"/>
        <v>798520.25</v>
      </c>
      <c r="G38" s="28">
        <v>82.33</v>
      </c>
      <c r="H38" s="25">
        <f t="shared" si="1"/>
        <v>9699.01919106037</v>
      </c>
      <c r="I38" s="25">
        <f t="shared" si="2"/>
        <v>798520.25</v>
      </c>
      <c r="J38" s="22"/>
    </row>
    <row r="39" ht="27" spans="1:16">
      <c r="A39" s="22">
        <v>14</v>
      </c>
      <c r="B39" s="22" t="s">
        <v>71</v>
      </c>
      <c r="C39" s="22">
        <v>1401</v>
      </c>
      <c r="D39" s="28">
        <v>109.96</v>
      </c>
      <c r="E39" s="27">
        <v>8000</v>
      </c>
      <c r="F39" s="25">
        <f t="shared" si="6"/>
        <v>879680</v>
      </c>
      <c r="G39" s="28">
        <v>86.67</v>
      </c>
      <c r="H39" s="25">
        <f t="shared" si="1"/>
        <v>10149.7634706357</v>
      </c>
      <c r="I39" s="25">
        <f t="shared" si="2"/>
        <v>879680</v>
      </c>
      <c r="J39" s="22"/>
      <c r="L39" s="17">
        <f>SUM(F39+F40+F41)</f>
        <v>2684220.85</v>
      </c>
      <c r="N39" s="1">
        <f>SUM(D39:D41)</f>
        <v>330.15</v>
      </c>
      <c r="O39" s="1">
        <f t="shared" ref="O39" si="8">SUM(P39/N39)</f>
        <v>8130.306981675</v>
      </c>
      <c r="P39" s="17">
        <f>SUM(I39:I41)</f>
        <v>2684220.85</v>
      </c>
    </row>
    <row r="40" ht="27" spans="1:10">
      <c r="A40" s="22">
        <v>14</v>
      </c>
      <c r="B40" s="22" t="s">
        <v>71</v>
      </c>
      <c r="C40" s="22">
        <v>1402</v>
      </c>
      <c r="D40" s="28">
        <v>115.74</v>
      </c>
      <c r="E40" s="27">
        <v>8665</v>
      </c>
      <c r="F40" s="25">
        <f t="shared" si="6"/>
        <v>1002887.1</v>
      </c>
      <c r="G40" s="28">
        <v>91.23</v>
      </c>
      <c r="H40" s="25">
        <f t="shared" si="1"/>
        <v>10992.9529759947</v>
      </c>
      <c r="I40" s="25">
        <f t="shared" si="2"/>
        <v>1002887.1</v>
      </c>
      <c r="J40" s="22"/>
    </row>
    <row r="41" ht="27" spans="1:10">
      <c r="A41" s="22">
        <v>14</v>
      </c>
      <c r="B41" s="22" t="s">
        <v>71</v>
      </c>
      <c r="C41" s="22">
        <v>1403</v>
      </c>
      <c r="D41" s="28">
        <v>104.45</v>
      </c>
      <c r="E41" s="27">
        <v>7675</v>
      </c>
      <c r="F41" s="25">
        <f t="shared" si="6"/>
        <v>801653.75</v>
      </c>
      <c r="G41" s="28">
        <v>82.33</v>
      </c>
      <c r="H41" s="25">
        <f t="shared" si="1"/>
        <v>9737.07943641443</v>
      </c>
      <c r="I41" s="25">
        <f t="shared" si="2"/>
        <v>801653.75</v>
      </c>
      <c r="J41" s="22"/>
    </row>
    <row r="42" ht="27" spans="1:16">
      <c r="A42" s="22">
        <v>15</v>
      </c>
      <c r="B42" s="22" t="s">
        <v>71</v>
      </c>
      <c r="C42" s="22">
        <v>1501</v>
      </c>
      <c r="D42" s="28">
        <v>109.96</v>
      </c>
      <c r="E42" s="27">
        <v>8050</v>
      </c>
      <c r="F42" s="25">
        <f t="shared" si="6"/>
        <v>885178</v>
      </c>
      <c r="G42" s="28">
        <v>86.67</v>
      </c>
      <c r="H42" s="25">
        <f t="shared" si="1"/>
        <v>10213.1994923272</v>
      </c>
      <c r="I42" s="25">
        <f t="shared" si="2"/>
        <v>885178</v>
      </c>
      <c r="J42" s="22"/>
      <c r="L42" s="17">
        <f>SUM(F42+F43+F44)</f>
        <v>2696324.55</v>
      </c>
      <c r="N42" s="1">
        <f>SUM(D42:D44)</f>
        <v>330.15</v>
      </c>
      <c r="O42" s="1">
        <f t="shared" ref="O42" si="9">SUM(P42/N42)</f>
        <v>8166.96819627442</v>
      </c>
      <c r="P42" s="17">
        <f>SUM(I42:I44)</f>
        <v>2696324.55</v>
      </c>
    </row>
    <row r="43" ht="27" spans="1:10">
      <c r="A43" s="22">
        <v>15</v>
      </c>
      <c r="B43" s="22" t="s">
        <v>71</v>
      </c>
      <c r="C43" s="22">
        <v>1502</v>
      </c>
      <c r="D43" s="28">
        <v>115.74</v>
      </c>
      <c r="E43" s="27">
        <v>8695</v>
      </c>
      <c r="F43" s="25">
        <f t="shared" si="6"/>
        <v>1006359.3</v>
      </c>
      <c r="G43" s="28">
        <v>91.23</v>
      </c>
      <c r="H43" s="25">
        <f t="shared" si="1"/>
        <v>11031.0128247287</v>
      </c>
      <c r="I43" s="25">
        <f t="shared" si="2"/>
        <v>1006359.3</v>
      </c>
      <c r="J43" s="22"/>
    </row>
    <row r="44" ht="27" spans="1:10">
      <c r="A44" s="22">
        <v>15</v>
      </c>
      <c r="B44" s="22" t="s">
        <v>71</v>
      </c>
      <c r="C44" s="22">
        <v>1503</v>
      </c>
      <c r="D44" s="28">
        <v>104.45</v>
      </c>
      <c r="E44" s="27">
        <v>7705</v>
      </c>
      <c r="F44" s="25">
        <f t="shared" si="6"/>
        <v>804787.25</v>
      </c>
      <c r="G44" s="28">
        <v>82.33</v>
      </c>
      <c r="H44" s="25">
        <f t="shared" si="1"/>
        <v>9775.13968176849</v>
      </c>
      <c r="I44" s="25">
        <f t="shared" si="2"/>
        <v>804787.25</v>
      </c>
      <c r="J44" s="22"/>
    </row>
    <row r="45" ht="27" spans="1:16">
      <c r="A45" s="22">
        <v>16</v>
      </c>
      <c r="B45" s="22" t="s">
        <v>71</v>
      </c>
      <c r="C45" s="22">
        <v>1601</v>
      </c>
      <c r="D45" s="28">
        <v>109.96</v>
      </c>
      <c r="E45" s="27">
        <v>8100</v>
      </c>
      <c r="F45" s="25">
        <f t="shared" si="6"/>
        <v>890676</v>
      </c>
      <c r="G45" s="28">
        <v>86.67</v>
      </c>
      <c r="H45" s="25">
        <f t="shared" si="1"/>
        <v>10276.6355140187</v>
      </c>
      <c r="I45" s="25">
        <f t="shared" si="2"/>
        <v>890676</v>
      </c>
      <c r="J45" s="22"/>
      <c r="L45" s="17">
        <f>SUM(F45+F46+F47)</f>
        <v>2708428.25</v>
      </c>
      <c r="N45" s="1">
        <f>SUM(D45:D47)</f>
        <v>330.15</v>
      </c>
      <c r="O45" s="1">
        <f t="shared" ref="O45" si="10">SUM(P45/N45)</f>
        <v>8203.62941087385</v>
      </c>
      <c r="P45" s="17">
        <f>SUM(I45:I47)</f>
        <v>2708428.25</v>
      </c>
    </row>
    <row r="46" ht="27" spans="1:10">
      <c r="A46" s="22">
        <v>16</v>
      </c>
      <c r="B46" s="22" t="s">
        <v>71</v>
      </c>
      <c r="C46" s="22">
        <v>1602</v>
      </c>
      <c r="D46" s="28">
        <v>115.74</v>
      </c>
      <c r="E46" s="27">
        <v>8725</v>
      </c>
      <c r="F46" s="25">
        <f t="shared" si="6"/>
        <v>1009831.5</v>
      </c>
      <c r="G46" s="28">
        <v>91.23</v>
      </c>
      <c r="H46" s="25">
        <f t="shared" si="1"/>
        <v>11069.0726734627</v>
      </c>
      <c r="I46" s="25">
        <f t="shared" si="2"/>
        <v>1009831.5</v>
      </c>
      <c r="J46" s="22"/>
    </row>
    <row r="47" ht="27" spans="1:10">
      <c r="A47" s="22">
        <v>16</v>
      </c>
      <c r="B47" s="22" t="s">
        <v>71</v>
      </c>
      <c r="C47" s="22">
        <v>1603</v>
      </c>
      <c r="D47" s="28">
        <v>104.45</v>
      </c>
      <c r="E47" s="27">
        <v>7735</v>
      </c>
      <c r="F47" s="25">
        <f t="shared" si="6"/>
        <v>807920.75</v>
      </c>
      <c r="G47" s="28">
        <v>82.33</v>
      </c>
      <c r="H47" s="25">
        <f t="shared" si="1"/>
        <v>9813.19992712256</v>
      </c>
      <c r="I47" s="25">
        <f t="shared" si="2"/>
        <v>807920.75</v>
      </c>
      <c r="J47" s="22"/>
    </row>
    <row r="48" ht="27" spans="1:16">
      <c r="A48" s="22">
        <v>17</v>
      </c>
      <c r="B48" s="22" t="s">
        <v>71</v>
      </c>
      <c r="C48" s="22">
        <v>1701</v>
      </c>
      <c r="D48" s="28">
        <v>109.96</v>
      </c>
      <c r="E48" s="27">
        <v>8150</v>
      </c>
      <c r="F48" s="25">
        <f t="shared" si="6"/>
        <v>896174</v>
      </c>
      <c r="G48" s="28">
        <v>86.67</v>
      </c>
      <c r="H48" s="25">
        <f t="shared" si="1"/>
        <v>10340.0715357102</v>
      </c>
      <c r="I48" s="25">
        <f t="shared" si="2"/>
        <v>896174</v>
      </c>
      <c r="J48" s="22"/>
      <c r="L48" s="17">
        <f>SUM(F48+F49+F50)</f>
        <v>2720531.95</v>
      </c>
      <c r="N48" s="1">
        <f>SUM(D48:D50)</f>
        <v>330.15</v>
      </c>
      <c r="O48" s="1">
        <f t="shared" ref="O48" si="11">SUM(P48/N48)</f>
        <v>8240.29062547327</v>
      </c>
      <c r="P48" s="17">
        <f>SUM(I48:I50)</f>
        <v>2720531.95</v>
      </c>
    </row>
    <row r="49" ht="27" spans="1:10">
      <c r="A49" s="22">
        <v>17</v>
      </c>
      <c r="B49" s="22" t="s">
        <v>71</v>
      </c>
      <c r="C49" s="22">
        <v>1702</v>
      </c>
      <c r="D49" s="28">
        <v>115.74</v>
      </c>
      <c r="E49" s="27">
        <v>8755</v>
      </c>
      <c r="F49" s="25">
        <f t="shared" si="6"/>
        <v>1013303.7</v>
      </c>
      <c r="G49" s="28">
        <v>91.23</v>
      </c>
      <c r="H49" s="25">
        <f t="shared" si="1"/>
        <v>11107.1325221966</v>
      </c>
      <c r="I49" s="25">
        <f t="shared" si="2"/>
        <v>1013303.7</v>
      </c>
      <c r="J49" s="22"/>
    </row>
    <row r="50" ht="27" spans="1:10">
      <c r="A50" s="22">
        <v>17</v>
      </c>
      <c r="B50" s="22" t="s">
        <v>71</v>
      </c>
      <c r="C50" s="22">
        <v>1703</v>
      </c>
      <c r="D50" s="28">
        <v>104.45</v>
      </c>
      <c r="E50" s="27">
        <v>7765</v>
      </c>
      <c r="F50" s="25">
        <f t="shared" si="6"/>
        <v>811054.25</v>
      </c>
      <c r="G50" s="28">
        <v>82.33</v>
      </c>
      <c r="H50" s="25">
        <f t="shared" si="1"/>
        <v>9851.26017247662</v>
      </c>
      <c r="I50" s="25">
        <f t="shared" si="2"/>
        <v>811054.25</v>
      </c>
      <c r="J50" s="22"/>
    </row>
    <row r="51" ht="27" spans="1:16">
      <c r="A51" s="22">
        <v>18</v>
      </c>
      <c r="B51" s="22" t="s">
        <v>71</v>
      </c>
      <c r="C51" s="22">
        <v>1801</v>
      </c>
      <c r="D51" s="28">
        <v>109.96</v>
      </c>
      <c r="E51" s="27">
        <v>8200</v>
      </c>
      <c r="F51" s="25">
        <f t="shared" si="6"/>
        <v>901672</v>
      </c>
      <c r="G51" s="28">
        <v>86.67</v>
      </c>
      <c r="H51" s="25">
        <f t="shared" si="1"/>
        <v>10403.5075574016</v>
      </c>
      <c r="I51" s="25">
        <f t="shared" si="2"/>
        <v>901672</v>
      </c>
      <c r="J51" s="22"/>
      <c r="L51" s="17">
        <f>SUM(F51+F52+F53)</f>
        <v>2723828.05</v>
      </c>
      <c r="N51" s="1">
        <f>SUM(D51:D53)</f>
        <v>330.15</v>
      </c>
      <c r="O51" s="1">
        <f t="shared" ref="O51" si="12">SUM(P51/N51)</f>
        <v>8250.27426927154</v>
      </c>
      <c r="P51" s="17">
        <f>SUM(I51:I53)</f>
        <v>2723828.05</v>
      </c>
    </row>
    <row r="52" ht="27" spans="1:10">
      <c r="A52" s="22">
        <v>18</v>
      </c>
      <c r="B52" s="22" t="s">
        <v>71</v>
      </c>
      <c r="C52" s="22">
        <v>1802</v>
      </c>
      <c r="D52" s="28">
        <v>115.74</v>
      </c>
      <c r="E52" s="27">
        <v>8745</v>
      </c>
      <c r="F52" s="25">
        <f t="shared" si="6"/>
        <v>1012146.3</v>
      </c>
      <c r="G52" s="28">
        <v>91.23</v>
      </c>
      <c r="H52" s="25">
        <f t="shared" si="1"/>
        <v>11094.445905952</v>
      </c>
      <c r="I52" s="25">
        <f t="shared" si="2"/>
        <v>1012146.3</v>
      </c>
      <c r="J52" s="22"/>
    </row>
    <row r="53" ht="27" spans="1:10">
      <c r="A53" s="22">
        <v>18</v>
      </c>
      <c r="B53" s="22" t="s">
        <v>71</v>
      </c>
      <c r="C53" s="22">
        <v>1803</v>
      </c>
      <c r="D53" s="28">
        <v>104.45</v>
      </c>
      <c r="E53" s="27">
        <v>7755</v>
      </c>
      <c r="F53" s="25">
        <f t="shared" si="6"/>
        <v>810009.75</v>
      </c>
      <c r="G53" s="28">
        <v>82.33</v>
      </c>
      <c r="H53" s="25">
        <f t="shared" si="1"/>
        <v>9838.57342402526</v>
      </c>
      <c r="I53" s="25">
        <f t="shared" si="2"/>
        <v>810009.75</v>
      </c>
      <c r="J53" s="22"/>
    </row>
    <row r="54" ht="27" spans="1:16">
      <c r="A54" s="22">
        <v>19</v>
      </c>
      <c r="B54" s="22" t="s">
        <v>71</v>
      </c>
      <c r="C54" s="22">
        <v>1901</v>
      </c>
      <c r="D54" s="28">
        <v>109.96</v>
      </c>
      <c r="E54" s="27">
        <v>8250</v>
      </c>
      <c r="F54" s="25">
        <f t="shared" si="6"/>
        <v>907170</v>
      </c>
      <c r="G54" s="28">
        <v>86.67</v>
      </c>
      <c r="H54" s="25">
        <f t="shared" si="1"/>
        <v>10466.9435790931</v>
      </c>
      <c r="I54" s="25">
        <f t="shared" si="2"/>
        <v>907170</v>
      </c>
      <c r="J54" s="22"/>
      <c r="L54" s="17">
        <f>SUM(F54+F55+F56)</f>
        <v>2727124.15</v>
      </c>
      <c r="N54" s="1">
        <f>SUM(D54:D56)</f>
        <v>330.15</v>
      </c>
      <c r="O54" s="1">
        <f t="shared" ref="O54" si="13">SUM(P54/N54)</f>
        <v>8260.25791306982</v>
      </c>
      <c r="P54" s="17">
        <f>SUM(I54:I56)</f>
        <v>2727124.15</v>
      </c>
    </row>
    <row r="55" ht="27" spans="1:10">
      <c r="A55" s="22">
        <v>19</v>
      </c>
      <c r="B55" s="22" t="s">
        <v>71</v>
      </c>
      <c r="C55" s="22">
        <v>1902</v>
      </c>
      <c r="D55" s="28">
        <v>115.74</v>
      </c>
      <c r="E55" s="27">
        <v>8735</v>
      </c>
      <c r="F55" s="25">
        <f t="shared" si="6"/>
        <v>1010988.9</v>
      </c>
      <c r="G55" s="28">
        <v>91.23</v>
      </c>
      <c r="H55" s="25">
        <f t="shared" si="1"/>
        <v>11081.7592897073</v>
      </c>
      <c r="I55" s="25">
        <f t="shared" si="2"/>
        <v>1010988.9</v>
      </c>
      <c r="J55" s="22"/>
    </row>
    <row r="56" ht="27" spans="1:10">
      <c r="A56" s="29">
        <v>19</v>
      </c>
      <c r="B56" s="22" t="s">
        <v>71</v>
      </c>
      <c r="C56" s="22">
        <v>1903</v>
      </c>
      <c r="D56" s="28">
        <v>104.45</v>
      </c>
      <c r="E56" s="27">
        <v>7745</v>
      </c>
      <c r="F56" s="25">
        <f t="shared" si="6"/>
        <v>808965.25</v>
      </c>
      <c r="G56" s="28">
        <v>82.33</v>
      </c>
      <c r="H56" s="25">
        <f t="shared" si="1"/>
        <v>9825.88667557391</v>
      </c>
      <c r="I56" s="25">
        <f t="shared" si="2"/>
        <v>808965.25</v>
      </c>
      <c r="J56" s="29"/>
    </row>
    <row r="57" ht="27" spans="1:16">
      <c r="A57" s="29">
        <v>20</v>
      </c>
      <c r="B57" s="22" t="s">
        <v>71</v>
      </c>
      <c r="C57" s="29">
        <v>2001</v>
      </c>
      <c r="D57" s="28">
        <v>109.96</v>
      </c>
      <c r="E57" s="27">
        <v>8300</v>
      </c>
      <c r="F57" s="25">
        <f t="shared" si="6"/>
        <v>912668</v>
      </c>
      <c r="G57" s="28">
        <v>86.67</v>
      </c>
      <c r="H57" s="25">
        <f t="shared" si="1"/>
        <v>10530.3796007846</v>
      </c>
      <c r="I57" s="25">
        <f t="shared" si="2"/>
        <v>912668</v>
      </c>
      <c r="J57" s="29"/>
      <c r="L57" s="17">
        <f>SUM(F57+F58+F59)</f>
        <v>2730420.25</v>
      </c>
      <c r="N57" s="1">
        <f>SUM(D57:D59)</f>
        <v>330.15</v>
      </c>
      <c r="O57" s="1">
        <f t="shared" ref="O57" si="14">SUM(P57/N57)</f>
        <v>8270.24155686809</v>
      </c>
      <c r="P57" s="17">
        <f>SUM(I57:I59)</f>
        <v>2730420.25</v>
      </c>
    </row>
    <row r="58" ht="27" spans="1:10">
      <c r="A58" s="29">
        <v>20</v>
      </c>
      <c r="B58" s="22" t="s">
        <v>71</v>
      </c>
      <c r="C58" s="29">
        <v>2002</v>
      </c>
      <c r="D58" s="28">
        <v>115.74</v>
      </c>
      <c r="E58" s="27">
        <v>8725</v>
      </c>
      <c r="F58" s="25">
        <f t="shared" si="6"/>
        <v>1009831.5</v>
      </c>
      <c r="G58" s="28">
        <v>91.23</v>
      </c>
      <c r="H58" s="25">
        <f t="shared" si="1"/>
        <v>11069.0726734627</v>
      </c>
      <c r="I58" s="25">
        <f t="shared" si="2"/>
        <v>1009831.5</v>
      </c>
      <c r="J58" s="29"/>
    </row>
    <row r="59" ht="27" spans="1:10">
      <c r="A59" s="29">
        <v>20</v>
      </c>
      <c r="B59" s="22" t="s">
        <v>71</v>
      </c>
      <c r="C59" s="29">
        <v>2003</v>
      </c>
      <c r="D59" s="28">
        <v>104.45</v>
      </c>
      <c r="E59" s="27">
        <v>7735</v>
      </c>
      <c r="F59" s="25">
        <f t="shared" si="6"/>
        <v>807920.75</v>
      </c>
      <c r="G59" s="28">
        <v>82.33</v>
      </c>
      <c r="H59" s="25">
        <f t="shared" si="1"/>
        <v>9813.19992712256</v>
      </c>
      <c r="I59" s="25">
        <f t="shared" si="2"/>
        <v>807920.75</v>
      </c>
      <c r="J59" s="29"/>
    </row>
    <row r="60" ht="27" spans="1:16">
      <c r="A60" s="29">
        <v>21</v>
      </c>
      <c r="B60" s="22" t="s">
        <v>71</v>
      </c>
      <c r="C60" s="29">
        <v>2101</v>
      </c>
      <c r="D60" s="28">
        <v>109.96</v>
      </c>
      <c r="E60" s="27">
        <v>8350</v>
      </c>
      <c r="F60" s="25">
        <f t="shared" si="6"/>
        <v>918166</v>
      </c>
      <c r="G60" s="28">
        <v>86.67</v>
      </c>
      <c r="H60" s="25">
        <f t="shared" si="1"/>
        <v>10593.8156224761</v>
      </c>
      <c r="I60" s="25">
        <f t="shared" si="2"/>
        <v>918166</v>
      </c>
      <c r="J60" s="29"/>
      <c r="L60" s="17">
        <f>SUM(F60+F61+F62)</f>
        <v>2733716.35</v>
      </c>
      <c r="N60" s="1">
        <f>SUM(D60:D62)</f>
        <v>330.15</v>
      </c>
      <c r="O60" s="1">
        <f t="shared" ref="O60" si="15">SUM(P60/N60)</f>
        <v>8280.22520066636</v>
      </c>
      <c r="P60" s="17">
        <f>SUM(I60:I62)</f>
        <v>2733716.35</v>
      </c>
    </row>
    <row r="61" ht="27" spans="1:10">
      <c r="A61" s="29">
        <v>21</v>
      </c>
      <c r="B61" s="22" t="s">
        <v>71</v>
      </c>
      <c r="C61" s="29">
        <v>2102</v>
      </c>
      <c r="D61" s="28">
        <v>115.74</v>
      </c>
      <c r="E61" s="27">
        <v>8715</v>
      </c>
      <c r="F61" s="25">
        <f t="shared" si="6"/>
        <v>1008674.1</v>
      </c>
      <c r="G61" s="28">
        <v>91.23</v>
      </c>
      <c r="H61" s="25">
        <f t="shared" si="1"/>
        <v>11056.386057218</v>
      </c>
      <c r="I61" s="25">
        <f t="shared" si="2"/>
        <v>1008674.1</v>
      </c>
      <c r="J61" s="29"/>
    </row>
    <row r="62" ht="27" spans="1:10">
      <c r="A62" s="29">
        <v>21</v>
      </c>
      <c r="B62" s="22" t="s">
        <v>71</v>
      </c>
      <c r="C62" s="29">
        <v>2103</v>
      </c>
      <c r="D62" s="28">
        <v>104.45</v>
      </c>
      <c r="E62" s="27">
        <v>7725</v>
      </c>
      <c r="F62" s="25">
        <f t="shared" si="6"/>
        <v>806876.25</v>
      </c>
      <c r="G62" s="28">
        <v>82.33</v>
      </c>
      <c r="H62" s="25">
        <f t="shared" si="1"/>
        <v>9800.5131786712</v>
      </c>
      <c r="I62" s="25">
        <f t="shared" si="2"/>
        <v>806876.25</v>
      </c>
      <c r="J62" s="29"/>
    </row>
    <row r="63" ht="27" spans="1:16">
      <c r="A63" s="29">
        <v>22</v>
      </c>
      <c r="B63" s="22" t="s">
        <v>71</v>
      </c>
      <c r="C63" s="29">
        <v>2201</v>
      </c>
      <c r="D63" s="28">
        <v>109.96</v>
      </c>
      <c r="E63" s="27">
        <v>8400</v>
      </c>
      <c r="F63" s="25">
        <f t="shared" si="6"/>
        <v>923664</v>
      </c>
      <c r="G63" s="28">
        <v>86.67</v>
      </c>
      <c r="H63" s="25">
        <f t="shared" si="1"/>
        <v>10657.2516441675</v>
      </c>
      <c r="I63" s="25">
        <f t="shared" si="2"/>
        <v>923664</v>
      </c>
      <c r="J63" s="29"/>
      <c r="L63" s="17">
        <f>SUM(F63+F64+F65)</f>
        <v>2737012.45</v>
      </c>
      <c r="N63" s="1">
        <f>SUM(D63:D65)</f>
        <v>330.15</v>
      </c>
      <c r="O63" s="1">
        <f t="shared" ref="O63" si="16">SUM(P63/N63)</f>
        <v>8290.20884446464</v>
      </c>
      <c r="P63" s="17">
        <f>SUM(I63:I65)</f>
        <v>2737012.45</v>
      </c>
    </row>
    <row r="64" ht="27" spans="1:10">
      <c r="A64" s="29">
        <v>22</v>
      </c>
      <c r="B64" s="22" t="s">
        <v>71</v>
      </c>
      <c r="C64" s="29">
        <v>2202</v>
      </c>
      <c r="D64" s="28">
        <v>115.74</v>
      </c>
      <c r="E64" s="27">
        <v>8705</v>
      </c>
      <c r="F64" s="25">
        <f t="shared" si="6"/>
        <v>1007516.7</v>
      </c>
      <c r="G64" s="28">
        <v>91.23</v>
      </c>
      <c r="H64" s="25">
        <f t="shared" si="1"/>
        <v>11043.6994409734</v>
      </c>
      <c r="I64" s="25">
        <f t="shared" si="2"/>
        <v>1007516.7</v>
      </c>
      <c r="J64" s="29"/>
    </row>
    <row r="65" ht="27" spans="1:10">
      <c r="A65" s="29">
        <v>22</v>
      </c>
      <c r="B65" s="22" t="s">
        <v>71</v>
      </c>
      <c r="C65" s="29">
        <v>2203</v>
      </c>
      <c r="D65" s="28">
        <v>104.45</v>
      </c>
      <c r="E65" s="27">
        <v>7715</v>
      </c>
      <c r="F65" s="25">
        <f t="shared" si="6"/>
        <v>805831.75</v>
      </c>
      <c r="G65" s="28">
        <v>82.33</v>
      </c>
      <c r="H65" s="25">
        <f t="shared" si="1"/>
        <v>9787.82643021985</v>
      </c>
      <c r="I65" s="25">
        <f t="shared" si="2"/>
        <v>805831.75</v>
      </c>
      <c r="J65" s="29"/>
    </row>
    <row r="66" ht="27" spans="1:16">
      <c r="A66" s="29">
        <v>23</v>
      </c>
      <c r="B66" s="22" t="s">
        <v>71</v>
      </c>
      <c r="C66" s="29">
        <v>2301</v>
      </c>
      <c r="D66" s="28">
        <v>109.96</v>
      </c>
      <c r="E66" s="27">
        <v>8450</v>
      </c>
      <c r="F66" s="25">
        <f t="shared" si="6"/>
        <v>929162</v>
      </c>
      <c r="G66" s="28">
        <v>86.67</v>
      </c>
      <c r="H66" s="25">
        <f t="shared" si="1"/>
        <v>10720.687665859</v>
      </c>
      <c r="I66" s="25">
        <f t="shared" si="2"/>
        <v>929162</v>
      </c>
      <c r="J66" s="29"/>
      <c r="L66" s="17">
        <f>SUM(F66+F67+F68)</f>
        <v>2738106.65</v>
      </c>
      <c r="N66" s="1">
        <f>SUM(D66:D68)</f>
        <v>330.15</v>
      </c>
      <c r="O66" s="1">
        <f t="shared" ref="O66" si="17">SUM(P66/N66)</f>
        <v>8293.52309556262</v>
      </c>
      <c r="P66" s="17">
        <f>SUM(I66:I68)</f>
        <v>2738106.65</v>
      </c>
    </row>
    <row r="67" ht="27" spans="1:10">
      <c r="A67" s="29">
        <v>23</v>
      </c>
      <c r="B67" s="22" t="s">
        <v>71</v>
      </c>
      <c r="C67" s="29">
        <v>2302</v>
      </c>
      <c r="D67" s="28">
        <v>115.74</v>
      </c>
      <c r="E67" s="27">
        <v>8685</v>
      </c>
      <c r="F67" s="25">
        <f t="shared" si="6"/>
        <v>1005201.9</v>
      </c>
      <c r="G67" s="28">
        <v>91.23</v>
      </c>
      <c r="H67" s="25">
        <f t="shared" si="1"/>
        <v>11018.326208484</v>
      </c>
      <c r="I67" s="25">
        <f t="shared" si="2"/>
        <v>1005201.9</v>
      </c>
      <c r="J67" s="29"/>
    </row>
    <row r="68" ht="27" spans="1:10">
      <c r="A68" s="29">
        <v>23</v>
      </c>
      <c r="B68" s="22" t="s">
        <v>71</v>
      </c>
      <c r="C68" s="29">
        <v>2303</v>
      </c>
      <c r="D68" s="28">
        <v>104.45</v>
      </c>
      <c r="E68" s="27">
        <v>7695</v>
      </c>
      <c r="F68" s="25">
        <f t="shared" ref="F68:F77" si="18">SUM(D68*E68)</f>
        <v>803742.75</v>
      </c>
      <c r="G68" s="28">
        <v>82.33</v>
      </c>
      <c r="H68" s="25">
        <f t="shared" ref="H68:H74" si="19">SUM(F68/G68)</f>
        <v>9762.45293331714</v>
      </c>
      <c r="I68" s="25">
        <f t="shared" ref="I68:I74" si="20">SUM(G68*H68)</f>
        <v>803742.75</v>
      </c>
      <c r="J68" s="29"/>
    </row>
    <row r="69" ht="27" spans="1:16">
      <c r="A69" s="29">
        <v>24</v>
      </c>
      <c r="B69" s="22" t="s">
        <v>71</v>
      </c>
      <c r="C69" s="29">
        <v>2401</v>
      </c>
      <c r="D69" s="28">
        <v>109.96</v>
      </c>
      <c r="E69" s="27">
        <v>8500</v>
      </c>
      <c r="F69" s="25">
        <f t="shared" si="18"/>
        <v>934660</v>
      </c>
      <c r="G69" s="28">
        <v>86.67</v>
      </c>
      <c r="H69" s="25">
        <f t="shared" si="19"/>
        <v>10784.1236875505</v>
      </c>
      <c r="I69" s="25">
        <f t="shared" si="20"/>
        <v>934660</v>
      </c>
      <c r="J69" s="29"/>
      <c r="L69" s="17">
        <f>SUM(F69+F70+F71)</f>
        <v>2739200.85</v>
      </c>
      <c r="N69" s="1">
        <f>SUM(D69:D71)</f>
        <v>330.15</v>
      </c>
      <c r="O69" s="1">
        <f t="shared" ref="O69" si="21">SUM(P69/N69)</f>
        <v>8296.83734666061</v>
      </c>
      <c r="P69" s="17">
        <f>SUM(I69:I71)</f>
        <v>2739200.85</v>
      </c>
    </row>
    <row r="70" ht="27" spans="1:10">
      <c r="A70" s="29">
        <v>24</v>
      </c>
      <c r="B70" s="22" t="s">
        <v>71</v>
      </c>
      <c r="C70" s="29">
        <v>2402</v>
      </c>
      <c r="D70" s="28">
        <v>115.74</v>
      </c>
      <c r="E70" s="27">
        <v>8665</v>
      </c>
      <c r="F70" s="25">
        <f t="shared" si="18"/>
        <v>1002887.1</v>
      </c>
      <c r="G70" s="28">
        <v>91.23</v>
      </c>
      <c r="H70" s="25">
        <f t="shared" si="19"/>
        <v>10992.9529759947</v>
      </c>
      <c r="I70" s="25">
        <f t="shared" si="20"/>
        <v>1002887.1</v>
      </c>
      <c r="J70" s="29"/>
    </row>
    <row r="71" ht="27" spans="1:10">
      <c r="A71" s="29">
        <v>24</v>
      </c>
      <c r="B71" s="22" t="s">
        <v>71</v>
      </c>
      <c r="C71" s="29">
        <v>2403</v>
      </c>
      <c r="D71" s="28">
        <v>104.45</v>
      </c>
      <c r="E71" s="27">
        <v>7675</v>
      </c>
      <c r="F71" s="25">
        <f t="shared" si="18"/>
        <v>801653.75</v>
      </c>
      <c r="G71" s="28">
        <v>82.33</v>
      </c>
      <c r="H71" s="25">
        <f t="shared" si="19"/>
        <v>9737.07943641443</v>
      </c>
      <c r="I71" s="25">
        <f t="shared" si="20"/>
        <v>801653.75</v>
      </c>
      <c r="J71" s="29"/>
    </row>
    <row r="72" ht="27" spans="1:16">
      <c r="A72" s="29">
        <v>25</v>
      </c>
      <c r="B72" s="22" t="s">
        <v>71</v>
      </c>
      <c r="C72" s="29">
        <v>2501</v>
      </c>
      <c r="D72" s="28">
        <v>109.96</v>
      </c>
      <c r="E72" s="27">
        <v>8550</v>
      </c>
      <c r="F72" s="25">
        <f t="shared" si="18"/>
        <v>940158</v>
      </c>
      <c r="G72" s="28">
        <v>86.67</v>
      </c>
      <c r="H72" s="25">
        <f t="shared" si="19"/>
        <v>10847.559709242</v>
      </c>
      <c r="I72" s="25">
        <f t="shared" si="20"/>
        <v>940158</v>
      </c>
      <c r="J72" s="29"/>
      <c r="L72" s="17">
        <f>SUM(F72+F73+F74)</f>
        <v>2740295.05</v>
      </c>
      <c r="N72" s="1">
        <f>SUM(D72:D74)</f>
        <v>330.15</v>
      </c>
      <c r="O72" s="1">
        <f t="shared" ref="O72" si="22">SUM(P72/N72)</f>
        <v>8300.15159775859</v>
      </c>
      <c r="P72" s="17">
        <f>SUM(I72:I74)</f>
        <v>2740295.05</v>
      </c>
    </row>
    <row r="73" ht="27" spans="1:10">
      <c r="A73" s="29">
        <v>25</v>
      </c>
      <c r="B73" s="22" t="s">
        <v>71</v>
      </c>
      <c r="C73" s="29">
        <v>2502</v>
      </c>
      <c r="D73" s="28">
        <v>115.74</v>
      </c>
      <c r="E73" s="27">
        <v>8645</v>
      </c>
      <c r="F73" s="25">
        <f t="shared" si="18"/>
        <v>1000572.3</v>
      </c>
      <c r="G73" s="28">
        <v>91.23</v>
      </c>
      <c r="H73" s="25">
        <f t="shared" si="19"/>
        <v>10967.5797435054</v>
      </c>
      <c r="I73" s="25">
        <f t="shared" si="20"/>
        <v>1000572.3</v>
      </c>
      <c r="J73" s="29"/>
    </row>
    <row r="74" ht="27" spans="1:10">
      <c r="A74" s="29">
        <v>25</v>
      </c>
      <c r="B74" s="22" t="s">
        <v>71</v>
      </c>
      <c r="C74" s="29">
        <v>2503</v>
      </c>
      <c r="D74" s="28">
        <v>104.45</v>
      </c>
      <c r="E74" s="27">
        <v>7655</v>
      </c>
      <c r="F74" s="25">
        <f t="shared" si="18"/>
        <v>799564.75</v>
      </c>
      <c r="G74" s="28">
        <v>82.33</v>
      </c>
      <c r="H74" s="25">
        <f t="shared" si="19"/>
        <v>9711.70593951172</v>
      </c>
      <c r="I74" s="25">
        <f t="shared" si="20"/>
        <v>799564.75</v>
      </c>
      <c r="J74" s="29"/>
    </row>
    <row r="75" ht="27" spans="1:12">
      <c r="A75" s="29">
        <v>26</v>
      </c>
      <c r="B75" s="22" t="s">
        <v>71</v>
      </c>
      <c r="C75" s="29">
        <v>2601</v>
      </c>
      <c r="D75" s="28">
        <v>109.96</v>
      </c>
      <c r="E75" s="27">
        <v>8600</v>
      </c>
      <c r="F75" s="25">
        <f t="shared" si="18"/>
        <v>945656</v>
      </c>
      <c r="G75" s="28">
        <v>86.67</v>
      </c>
      <c r="H75" s="25">
        <f t="shared" ref="H75:H77" si="23">SUM(F75/G75)</f>
        <v>10910.9957309334</v>
      </c>
      <c r="I75" s="25">
        <f t="shared" ref="I75:I77" si="24">SUM(G75*H75)</f>
        <v>945656</v>
      </c>
      <c r="J75" s="29"/>
      <c r="L75" s="17">
        <f>F75+F76+F77</f>
        <v>2741389.25</v>
      </c>
    </row>
    <row r="76" ht="27" spans="1:10">
      <c r="A76" s="29">
        <v>26</v>
      </c>
      <c r="B76" s="22" t="s">
        <v>71</v>
      </c>
      <c r="C76" s="29">
        <v>2602</v>
      </c>
      <c r="D76" s="28">
        <v>115.74</v>
      </c>
      <c r="E76" s="27">
        <v>8625</v>
      </c>
      <c r="F76" s="25">
        <f t="shared" si="18"/>
        <v>998257.5</v>
      </c>
      <c r="G76" s="28">
        <v>91.23</v>
      </c>
      <c r="H76" s="25">
        <f t="shared" si="23"/>
        <v>10942.2065110161</v>
      </c>
      <c r="I76" s="25">
        <f t="shared" si="24"/>
        <v>998257.5</v>
      </c>
      <c r="J76" s="29"/>
    </row>
    <row r="77" ht="27" spans="1:10">
      <c r="A77" s="29">
        <v>26</v>
      </c>
      <c r="B77" s="22" t="s">
        <v>71</v>
      </c>
      <c r="C77" s="29">
        <v>2603</v>
      </c>
      <c r="D77" s="28">
        <v>104.45</v>
      </c>
      <c r="E77" s="27">
        <v>7635</v>
      </c>
      <c r="F77" s="25">
        <f t="shared" si="18"/>
        <v>797475.75</v>
      </c>
      <c r="G77" s="28">
        <v>82.33</v>
      </c>
      <c r="H77" s="25">
        <f t="shared" si="23"/>
        <v>9686.33244260901</v>
      </c>
      <c r="I77" s="25">
        <f t="shared" si="24"/>
        <v>797475.75</v>
      </c>
      <c r="J77" s="29"/>
    </row>
    <row r="78" ht="27" spans="1:12">
      <c r="A78" s="29">
        <v>27</v>
      </c>
      <c r="B78" s="22" t="s">
        <v>71</v>
      </c>
      <c r="C78" s="30">
        <v>2701</v>
      </c>
      <c r="D78" s="28">
        <v>105.34</v>
      </c>
      <c r="E78" s="31">
        <v>8000</v>
      </c>
      <c r="F78" s="32">
        <f>(D78+D79)*E78</f>
        <v>1260000</v>
      </c>
      <c r="G78" s="28">
        <v>83.03</v>
      </c>
      <c r="H78" s="32">
        <f>F78/(G78+G79)</f>
        <v>10149.8308361527</v>
      </c>
      <c r="I78" s="32">
        <f>(G78+G79)*H78</f>
        <v>1260000</v>
      </c>
      <c r="J78" s="30" t="s">
        <v>13</v>
      </c>
      <c r="L78" s="17">
        <f>SUM(I78:I83)</f>
        <v>3774922.35</v>
      </c>
    </row>
    <row r="79" ht="27" spans="1:10">
      <c r="A79" s="29">
        <v>28</v>
      </c>
      <c r="B79" s="22" t="s">
        <v>71</v>
      </c>
      <c r="C79" s="33"/>
      <c r="D79" s="28">
        <v>52.16</v>
      </c>
      <c r="E79" s="31"/>
      <c r="F79" s="34"/>
      <c r="G79" s="23">
        <v>41.11</v>
      </c>
      <c r="H79" s="34"/>
      <c r="I79" s="34"/>
      <c r="J79" s="33"/>
    </row>
    <row r="80" ht="27" spans="1:10">
      <c r="A80" s="29">
        <v>27</v>
      </c>
      <c r="B80" s="22" t="s">
        <v>71</v>
      </c>
      <c r="C80" s="30">
        <v>2702</v>
      </c>
      <c r="D80" s="28">
        <v>106.85</v>
      </c>
      <c r="E80" s="31">
        <v>8125</v>
      </c>
      <c r="F80" s="32">
        <f>(D80+D81)*E80</f>
        <v>1399368.75</v>
      </c>
      <c r="G80" s="28">
        <v>84.22</v>
      </c>
      <c r="H80" s="32">
        <f t="shared" ref="H80" si="25">F80/(G80+G81)</f>
        <v>10308.4254143646</v>
      </c>
      <c r="I80" s="32">
        <f t="shared" ref="I80" si="26">(G80+G81)*H80</f>
        <v>1399368.75</v>
      </c>
      <c r="J80" s="30" t="s">
        <v>13</v>
      </c>
    </row>
    <row r="81" ht="27" spans="1:10">
      <c r="A81" s="29">
        <v>28</v>
      </c>
      <c r="B81" s="22" t="s">
        <v>71</v>
      </c>
      <c r="C81" s="33"/>
      <c r="D81" s="28">
        <v>65.38</v>
      </c>
      <c r="E81" s="31"/>
      <c r="F81" s="34"/>
      <c r="G81" s="23">
        <v>51.53</v>
      </c>
      <c r="H81" s="34"/>
      <c r="I81" s="34"/>
      <c r="J81" s="33"/>
    </row>
    <row r="82" ht="27" spans="1:10">
      <c r="A82" s="29">
        <v>27</v>
      </c>
      <c r="B82" s="22" t="s">
        <v>71</v>
      </c>
      <c r="C82" s="30">
        <v>2703</v>
      </c>
      <c r="D82" s="28">
        <v>100.06</v>
      </c>
      <c r="E82" s="31">
        <v>7440</v>
      </c>
      <c r="F82" s="32">
        <f>(D82+D83)*E82</f>
        <v>1115553.6</v>
      </c>
      <c r="G82" s="28">
        <v>78.87</v>
      </c>
      <c r="H82" s="32">
        <f t="shared" ref="H82" si="27">F82/(G82+G83)</f>
        <v>9438.64624756748</v>
      </c>
      <c r="I82" s="32">
        <f t="shared" ref="I82" si="28">(G82+G83)*H82</f>
        <v>1115553.6</v>
      </c>
      <c r="J82" s="30" t="s">
        <v>13</v>
      </c>
    </row>
    <row r="83" ht="27" spans="1:10">
      <c r="A83" s="29">
        <v>28</v>
      </c>
      <c r="B83" s="22" t="s">
        <v>71</v>
      </c>
      <c r="C83" s="33"/>
      <c r="D83" s="28">
        <v>49.88</v>
      </c>
      <c r="E83" s="31"/>
      <c r="F83" s="34"/>
      <c r="G83" s="23">
        <v>39.32</v>
      </c>
      <c r="H83" s="34"/>
      <c r="I83" s="34"/>
      <c r="J83" s="33"/>
    </row>
    <row r="84" s="47" customFormat="1" ht="14.25" spans="1:21">
      <c r="A84" s="29"/>
      <c r="B84" s="29"/>
      <c r="C84" s="66"/>
      <c r="D84" s="28">
        <f>SUM(D4:D83)</f>
        <v>8463.62999999999</v>
      </c>
      <c r="E84" s="67">
        <f>SUM(F84/D84)</f>
        <v>8086.41143339206</v>
      </c>
      <c r="F84" s="68">
        <f>SUM(F4:F83)</f>
        <v>68440394.4</v>
      </c>
      <c r="G84" s="28">
        <f>SUM(G4:G83)</f>
        <v>6683.96</v>
      </c>
      <c r="H84" s="68">
        <f>SUM(I84/G84)</f>
        <v>10239.4979024411</v>
      </c>
      <c r="I84" s="68">
        <f>SUM(I4:I83)</f>
        <v>68440394.4</v>
      </c>
      <c r="J84" s="29"/>
      <c r="S84" s="73"/>
      <c r="T84" s="74"/>
      <c r="U84" s="75"/>
    </row>
    <row r="85" spans="1:10">
      <c r="A85" s="69" t="s">
        <v>14</v>
      </c>
      <c r="B85" s="69"/>
      <c r="C85" s="69"/>
      <c r="D85" s="69"/>
      <c r="E85" s="70"/>
      <c r="F85" s="69"/>
      <c r="G85" s="71"/>
      <c r="H85" s="69"/>
      <c r="I85" s="69"/>
      <c r="J85" s="69"/>
    </row>
    <row r="88" spans="2:7">
      <c r="B88" s="18">
        <f>D78+D79</f>
        <v>157.5</v>
      </c>
      <c r="C88" s="1">
        <v>8000</v>
      </c>
      <c r="D88" s="72">
        <f>SUM(B88*C88)</f>
        <v>1260000</v>
      </c>
      <c r="E88" s="52">
        <f>G78+G79</f>
        <v>124.14</v>
      </c>
      <c r="F88" s="17">
        <f>SUM(D88/E88)</f>
        <v>10149.8308361527</v>
      </c>
      <c r="G88" s="18">
        <f>SUM(E88*F88)</f>
        <v>1260000</v>
      </c>
    </row>
    <row r="89" spans="2:7">
      <c r="B89" s="18">
        <f>D80+D81</f>
        <v>172.23</v>
      </c>
      <c r="C89" s="1">
        <v>8125</v>
      </c>
      <c r="D89" s="72">
        <f>SUM(B89*C89)</f>
        <v>1399368.75</v>
      </c>
      <c r="E89" s="52">
        <f>G80+G81</f>
        <v>135.75</v>
      </c>
      <c r="F89" s="17">
        <f>SUM(D89/E89)</f>
        <v>10308.4254143646</v>
      </c>
      <c r="G89" s="18">
        <f>SUM(E89*F89)</f>
        <v>1399368.75</v>
      </c>
    </row>
    <row r="90" spans="2:7">
      <c r="B90" s="18">
        <f>D82+D83</f>
        <v>149.94</v>
      </c>
      <c r="C90" s="1">
        <v>7440</v>
      </c>
      <c r="D90" s="72">
        <f>SUM(B90*C90)</f>
        <v>1115553.6</v>
      </c>
      <c r="E90" s="52">
        <f>G82+G83</f>
        <v>118.19</v>
      </c>
      <c r="F90" s="17">
        <f>SUM(D90/E90)</f>
        <v>9438.64624756748</v>
      </c>
      <c r="G90" s="18">
        <f>SUM(E90*F90)</f>
        <v>1115553.6</v>
      </c>
    </row>
    <row r="91" spans="4:4">
      <c r="D91" s="72"/>
    </row>
    <row r="92" s="17" customFormat="1" spans="1:21">
      <c r="A92" s="1"/>
      <c r="B92" s="1">
        <f>SUM(B88:B90)</f>
        <v>479.67</v>
      </c>
      <c r="C92" s="1">
        <f>D92/B92</f>
        <v>7869.83207204953</v>
      </c>
      <c r="D92" s="72">
        <f>SUM(D88:D91)</f>
        <v>3774922.35</v>
      </c>
      <c r="E92" s="52">
        <f>SUM(E88:E90)</f>
        <v>378.08</v>
      </c>
      <c r="F92" s="17">
        <f>D92/E92</f>
        <v>9984.45395154465</v>
      </c>
      <c r="G92" s="18">
        <f>SUM(G88:G90)</f>
        <v>3774922.35</v>
      </c>
      <c r="J92" s="1"/>
      <c r="K92" s="1"/>
      <c r="L92" s="1"/>
      <c r="M92" s="1"/>
      <c r="N92" s="1"/>
      <c r="O92" s="1"/>
      <c r="P92" s="1"/>
      <c r="S92" s="76"/>
      <c r="T92" s="77"/>
      <c r="U92" s="78"/>
    </row>
    <row r="97" s="17" customFormat="1" spans="1:21">
      <c r="A97" s="1"/>
      <c r="B97" s="1"/>
      <c r="C97" s="1"/>
      <c r="D97" s="18"/>
      <c r="E97" s="52"/>
      <c r="I97" s="1"/>
      <c r="J97" s="1"/>
      <c r="K97" s="1"/>
      <c r="L97" s="1"/>
      <c r="M97" s="1"/>
      <c r="N97" s="1"/>
      <c r="O97" s="1"/>
      <c r="S97" s="76"/>
      <c r="T97" s="77"/>
      <c r="U97" s="78"/>
    </row>
  </sheetData>
  <mergeCells count="19">
    <mergeCell ref="A1:J1"/>
    <mergeCell ref="C78:C79"/>
    <mergeCell ref="C80:C81"/>
    <mergeCell ref="C82:C83"/>
    <mergeCell ref="E78:E79"/>
    <mergeCell ref="E80:E81"/>
    <mergeCell ref="E82:E83"/>
    <mergeCell ref="F78:F79"/>
    <mergeCell ref="F80:F81"/>
    <mergeCell ref="F82:F83"/>
    <mergeCell ref="H78:H79"/>
    <mergeCell ref="H80:H81"/>
    <mergeCell ref="H82:H83"/>
    <mergeCell ref="I78:I79"/>
    <mergeCell ref="I80:I81"/>
    <mergeCell ref="I82:I83"/>
    <mergeCell ref="J78:J79"/>
    <mergeCell ref="J80:J81"/>
    <mergeCell ref="J82:J83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zoomScale="115" zoomScaleNormal="115" workbookViewId="0">
      <selection activeCell="F22" sqref="F22"/>
    </sheetView>
  </sheetViews>
  <sheetFormatPr defaultColWidth="9" defaultRowHeight="18.95" customHeight="1" outlineLevelCol="3"/>
  <cols>
    <col min="1" max="1" width="16.625" customWidth="1"/>
    <col min="2" max="2" width="19.25" style="1" customWidth="1"/>
    <col min="3" max="3" width="18.5" style="2" customWidth="1"/>
    <col min="4" max="4" width="20.5" style="3" customWidth="1"/>
    <col min="5" max="5" width="10.5" customWidth="1"/>
  </cols>
  <sheetData>
    <row r="1" ht="22.5" customHeight="1" spans="1:4">
      <c r="A1" s="49" t="s">
        <v>15</v>
      </c>
      <c r="B1" s="49"/>
      <c r="C1" s="49"/>
      <c r="D1" s="49"/>
    </row>
    <row r="2" customHeight="1" spans="1:4">
      <c r="A2" s="6" t="s">
        <v>16</v>
      </c>
      <c r="B2" s="6"/>
      <c r="C2" s="6"/>
      <c r="D2" s="6"/>
    </row>
    <row r="3" customHeight="1" spans="1:4">
      <c r="A3" s="50" t="s">
        <v>72</v>
      </c>
      <c r="B3" s="50"/>
      <c r="C3" s="50"/>
      <c r="D3" s="50"/>
    </row>
    <row r="4" customHeight="1" spans="1:4">
      <c r="A4" s="7" t="s">
        <v>18</v>
      </c>
      <c r="B4" s="8" t="s">
        <v>19</v>
      </c>
      <c r="C4" s="9" t="s">
        <v>20</v>
      </c>
      <c r="D4" s="9" t="s">
        <v>21</v>
      </c>
    </row>
    <row r="5" customHeight="1" spans="1:4">
      <c r="A5" s="7" t="s">
        <v>23</v>
      </c>
      <c r="B5" s="8">
        <v>60.36</v>
      </c>
      <c r="C5" s="9">
        <f t="shared" ref="C5:C31" si="0">SUM(D5/B5)</f>
        <v>7800</v>
      </c>
      <c r="D5" s="10">
        <v>470808</v>
      </c>
    </row>
    <row r="6" customHeight="1" spans="1:4">
      <c r="A6" s="7" t="s">
        <v>24</v>
      </c>
      <c r="B6" s="8">
        <v>330.15</v>
      </c>
      <c r="C6" s="9">
        <f t="shared" si="0"/>
        <v>7834.59987884295</v>
      </c>
      <c r="D6" s="10">
        <v>2586593.15</v>
      </c>
    </row>
    <row r="7" customHeight="1" spans="1:4">
      <c r="A7" s="7" t="s">
        <v>25</v>
      </c>
      <c r="B7" s="8">
        <v>330.15</v>
      </c>
      <c r="C7" s="9">
        <f t="shared" si="0"/>
        <v>7784.258973194</v>
      </c>
      <c r="D7" s="10">
        <v>2569973.1</v>
      </c>
    </row>
    <row r="8" customHeight="1" spans="1:4">
      <c r="A8" s="7" t="s">
        <v>26</v>
      </c>
      <c r="B8" s="8">
        <v>330.15</v>
      </c>
      <c r="C8" s="9">
        <f t="shared" si="0"/>
        <v>7811.4290474027</v>
      </c>
      <c r="D8" s="10">
        <v>2578943.3</v>
      </c>
    </row>
    <row r="9" customHeight="1" spans="1:4">
      <c r="A9" s="7" t="s">
        <v>27</v>
      </c>
      <c r="B9" s="8">
        <v>330.15</v>
      </c>
      <c r="C9" s="9">
        <f t="shared" si="0"/>
        <v>7838.59912161139</v>
      </c>
      <c r="D9" s="10">
        <v>2587913.5</v>
      </c>
    </row>
    <row r="10" customHeight="1" spans="1:4">
      <c r="A10" s="7" t="s">
        <v>28</v>
      </c>
      <c r="B10" s="8">
        <v>330.15</v>
      </c>
      <c r="C10" s="9">
        <f t="shared" si="0"/>
        <v>7873.67847947903</v>
      </c>
      <c r="D10" s="10">
        <v>2599494.95</v>
      </c>
    </row>
    <row r="11" customHeight="1" spans="1:4">
      <c r="A11" s="7" t="s">
        <v>29</v>
      </c>
      <c r="B11" s="8">
        <v>330.15</v>
      </c>
      <c r="C11" s="9">
        <f t="shared" si="0"/>
        <v>7910.33969407845</v>
      </c>
      <c r="D11" s="10">
        <v>2611598.65</v>
      </c>
    </row>
    <row r="12" customHeight="1" spans="1:4">
      <c r="A12" s="7" t="s">
        <v>30</v>
      </c>
      <c r="B12" s="8">
        <v>330.15</v>
      </c>
      <c r="C12" s="9">
        <f t="shared" si="0"/>
        <v>7947.00090867787</v>
      </c>
      <c r="D12" s="10">
        <v>2623702.35</v>
      </c>
    </row>
    <row r="13" customHeight="1" spans="1:4">
      <c r="A13" s="7" t="s">
        <v>31</v>
      </c>
      <c r="B13" s="8">
        <v>330.15</v>
      </c>
      <c r="C13" s="9">
        <f t="shared" si="0"/>
        <v>7983.6621232773</v>
      </c>
      <c r="D13" s="10">
        <v>2635806.05</v>
      </c>
    </row>
    <row r="14" customHeight="1" spans="1:4">
      <c r="A14" s="7" t="s">
        <v>32</v>
      </c>
      <c r="B14" s="8">
        <v>330.15</v>
      </c>
      <c r="C14" s="9">
        <f t="shared" si="0"/>
        <v>8020.32333787672</v>
      </c>
      <c r="D14" s="10">
        <v>2647909.75</v>
      </c>
    </row>
    <row r="15" customHeight="1" spans="1:4">
      <c r="A15" s="7" t="s">
        <v>33</v>
      </c>
      <c r="B15" s="8">
        <v>330.15</v>
      </c>
      <c r="C15" s="9">
        <f t="shared" si="0"/>
        <v>8056.98455247615</v>
      </c>
      <c r="D15" s="10">
        <v>2660013.45</v>
      </c>
    </row>
    <row r="16" customHeight="1" spans="1:4">
      <c r="A16" s="7" t="s">
        <v>34</v>
      </c>
      <c r="B16" s="8">
        <v>330.15</v>
      </c>
      <c r="C16" s="9">
        <f t="shared" si="0"/>
        <v>8093.64576707557</v>
      </c>
      <c r="D16" s="10">
        <v>2672117.15</v>
      </c>
    </row>
    <row r="17" s="1" customFormat="1" customHeight="1" spans="1:4">
      <c r="A17" s="8" t="s">
        <v>35</v>
      </c>
      <c r="B17" s="8">
        <v>330.15</v>
      </c>
      <c r="C17" s="11">
        <f t="shared" si="0"/>
        <v>8130.306981675</v>
      </c>
      <c r="D17" s="10">
        <v>2684220.85</v>
      </c>
    </row>
    <row r="18" customHeight="1" spans="1:4">
      <c r="A18" s="7" t="s">
        <v>36</v>
      </c>
      <c r="B18" s="8">
        <v>330.15</v>
      </c>
      <c r="C18" s="9">
        <f t="shared" si="0"/>
        <v>8166.96819627442</v>
      </c>
      <c r="D18" s="10">
        <v>2696324.55</v>
      </c>
    </row>
    <row r="19" s="1" customFormat="1" customHeight="1" spans="1:4">
      <c r="A19" s="8" t="s">
        <v>37</v>
      </c>
      <c r="B19" s="8">
        <v>330.15</v>
      </c>
      <c r="C19" s="11">
        <f t="shared" si="0"/>
        <v>8203.62941087385</v>
      </c>
      <c r="D19" s="10">
        <v>2708428.25</v>
      </c>
    </row>
    <row r="20" customHeight="1" spans="1:4">
      <c r="A20" s="7" t="s">
        <v>38</v>
      </c>
      <c r="B20" s="8">
        <v>330.15</v>
      </c>
      <c r="C20" s="9">
        <f t="shared" si="0"/>
        <v>8240.29062547327</v>
      </c>
      <c r="D20" s="10">
        <v>2720531.95</v>
      </c>
    </row>
    <row r="21" customHeight="1" spans="1:4">
      <c r="A21" s="7" t="s">
        <v>39</v>
      </c>
      <c r="B21" s="8">
        <v>330.15</v>
      </c>
      <c r="C21" s="9">
        <f t="shared" si="0"/>
        <v>8250.27426927154</v>
      </c>
      <c r="D21" s="10">
        <v>2723828.05</v>
      </c>
    </row>
    <row r="22" s="1" customFormat="1" customHeight="1" spans="1:4">
      <c r="A22" s="8" t="s">
        <v>40</v>
      </c>
      <c r="B22" s="8">
        <v>330.15</v>
      </c>
      <c r="C22" s="11">
        <f t="shared" si="0"/>
        <v>8260.25791306982</v>
      </c>
      <c r="D22" s="10">
        <v>2727124.15</v>
      </c>
    </row>
    <row r="23" customHeight="1" spans="1:4">
      <c r="A23" s="7" t="s">
        <v>41</v>
      </c>
      <c r="B23" s="8">
        <v>330.15</v>
      </c>
      <c r="C23" s="9">
        <f t="shared" si="0"/>
        <v>8270.24155686809</v>
      </c>
      <c r="D23" s="10">
        <v>2730420.25</v>
      </c>
    </row>
    <row r="24" customHeight="1" spans="1:4">
      <c r="A24" s="7" t="s">
        <v>42</v>
      </c>
      <c r="B24" s="8">
        <v>330.15</v>
      </c>
      <c r="C24" s="9">
        <f t="shared" si="0"/>
        <v>8280.22520066636</v>
      </c>
      <c r="D24" s="10">
        <v>2733716.35</v>
      </c>
    </row>
    <row r="25" customHeight="1" spans="1:4">
      <c r="A25" s="7" t="s">
        <v>43</v>
      </c>
      <c r="B25" s="8">
        <v>330.15</v>
      </c>
      <c r="C25" s="9">
        <f t="shared" si="0"/>
        <v>8290.20884446464</v>
      </c>
      <c r="D25" s="10">
        <v>2737012.45</v>
      </c>
    </row>
    <row r="26" customHeight="1" spans="1:4">
      <c r="A26" s="7" t="s">
        <v>44</v>
      </c>
      <c r="B26" s="8">
        <v>330.15</v>
      </c>
      <c r="C26" s="9">
        <f t="shared" si="0"/>
        <v>8293.52309556262</v>
      </c>
      <c r="D26" s="10">
        <v>2738106.65</v>
      </c>
    </row>
    <row r="27" customHeight="1" spans="1:4">
      <c r="A27" s="7" t="s">
        <v>45</v>
      </c>
      <c r="B27" s="8">
        <v>330.15</v>
      </c>
      <c r="C27" s="9">
        <f t="shared" si="0"/>
        <v>8296.83734666061</v>
      </c>
      <c r="D27" s="10">
        <v>2739200.85</v>
      </c>
    </row>
    <row r="28" customHeight="1" spans="1:4">
      <c r="A28" s="7" t="s">
        <v>46</v>
      </c>
      <c r="B28" s="8">
        <v>330.15</v>
      </c>
      <c r="C28" s="9">
        <f t="shared" si="0"/>
        <v>8300.15159775859</v>
      </c>
      <c r="D28" s="10">
        <v>2740295.05</v>
      </c>
    </row>
    <row r="29" customHeight="1" spans="1:4">
      <c r="A29" s="7" t="s">
        <v>47</v>
      </c>
      <c r="B29" s="8">
        <v>330.15</v>
      </c>
      <c r="C29" s="9">
        <f t="shared" si="0"/>
        <v>8303.46584885658</v>
      </c>
      <c r="D29" s="10">
        <v>2741389.25</v>
      </c>
    </row>
    <row r="30" customHeight="1" spans="1:4">
      <c r="A30" s="7" t="s">
        <v>48</v>
      </c>
      <c r="B30" s="8">
        <v>479.67</v>
      </c>
      <c r="C30" s="9">
        <f t="shared" si="0"/>
        <v>7869.83207204953</v>
      </c>
      <c r="D30" s="10">
        <v>3774922.35</v>
      </c>
    </row>
    <row r="31" customHeight="1" spans="1:4">
      <c r="A31" s="7" t="s">
        <v>54</v>
      </c>
      <c r="B31" s="8">
        <f>SUM(B5:B30)</f>
        <v>8463.63</v>
      </c>
      <c r="C31" s="9">
        <f t="shared" si="0"/>
        <v>8086.41143339206</v>
      </c>
      <c r="D31" s="9">
        <f>SUM(D5:D30)</f>
        <v>68440394.4</v>
      </c>
    </row>
    <row r="32" customHeight="1" spans="1:4">
      <c r="A32" s="13" t="s">
        <v>55</v>
      </c>
      <c r="B32" s="13"/>
      <c r="C32" s="13"/>
      <c r="D32" s="14"/>
    </row>
    <row r="33" customHeight="1" spans="1:1">
      <c r="A33" s="51"/>
    </row>
  </sheetData>
  <mergeCells count="4">
    <mergeCell ref="A1:D1"/>
    <mergeCell ref="A2:D2"/>
    <mergeCell ref="A3:D3"/>
    <mergeCell ref="A32:C32"/>
  </mergeCells>
  <pageMargins left="1" right="0.699305555555556" top="0.279166666666667" bottom="0.209027777777778" header="0.279166666666667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-0.249977111117893"/>
  </sheetPr>
  <dimension ref="A1:K608"/>
  <sheetViews>
    <sheetView tabSelected="1" topLeftCell="A514" workbookViewId="0">
      <selection activeCell="L606" sqref="L606"/>
    </sheetView>
  </sheetViews>
  <sheetFormatPr defaultColWidth="9" defaultRowHeight="13.5"/>
  <cols>
    <col min="1" max="1" width="4.5" style="1" customWidth="1"/>
    <col min="2" max="2" width="17.375" style="1" customWidth="1"/>
    <col min="3" max="3" width="5.125" style="1" customWidth="1"/>
    <col min="4" max="4" width="14.25" style="18" customWidth="1"/>
    <col min="5" max="5" width="6.625" style="19" customWidth="1"/>
    <col min="6" max="6" width="11" style="17" customWidth="1"/>
    <col min="7" max="7" width="12.5" style="18" customWidth="1"/>
    <col min="8" max="8" width="8.5" style="17" customWidth="1"/>
    <col min="9" max="9" width="11.75" style="17" customWidth="1"/>
    <col min="10" max="10" width="5.75" style="1" customWidth="1"/>
    <col min="11" max="11" width="9" style="1"/>
    <col min="12" max="12" width="18.875" style="1" customWidth="1"/>
    <col min="13" max="16384" width="9" style="1"/>
  </cols>
  <sheetData>
    <row r="1" ht="32.25" customHeight="1" spans="1:10">
      <c r="A1" s="20" t="s">
        <v>73</v>
      </c>
      <c r="B1" s="20"/>
      <c r="C1" s="20"/>
      <c r="D1" s="20"/>
      <c r="E1" s="20"/>
      <c r="F1" s="20"/>
      <c r="G1" s="20"/>
      <c r="H1" s="20"/>
      <c r="I1" s="20"/>
      <c r="J1" s="20"/>
    </row>
    <row r="2" ht="31.5" customHeight="1" spans="1:10">
      <c r="A2" s="21"/>
      <c r="B2" s="21"/>
      <c r="C2" s="21"/>
      <c r="D2" s="21"/>
      <c r="E2" s="21"/>
      <c r="F2" s="21"/>
      <c r="G2" s="21"/>
      <c r="H2" s="21"/>
      <c r="I2" s="21"/>
      <c r="J2" s="21"/>
    </row>
    <row r="3" ht="27" spans="1:10">
      <c r="A3" s="22" t="s">
        <v>2</v>
      </c>
      <c r="B3" s="22" t="s">
        <v>3</v>
      </c>
      <c r="C3" s="22" t="s">
        <v>4</v>
      </c>
      <c r="D3" s="23" t="s">
        <v>5</v>
      </c>
      <c r="E3" s="24" t="s">
        <v>6</v>
      </c>
      <c r="F3" s="25" t="s">
        <v>7</v>
      </c>
      <c r="G3" s="23" t="s">
        <v>8</v>
      </c>
      <c r="H3" s="25" t="s">
        <v>9</v>
      </c>
      <c r="I3" s="25" t="s">
        <v>10</v>
      </c>
      <c r="J3" s="22" t="s">
        <v>11</v>
      </c>
    </row>
    <row r="4" ht="27" spans="1:10">
      <c r="A4" s="22">
        <v>1</v>
      </c>
      <c r="B4" s="22" t="s">
        <v>12</v>
      </c>
      <c r="C4" s="22">
        <v>101</v>
      </c>
      <c r="D4" s="23">
        <v>102.37</v>
      </c>
      <c r="E4" s="26">
        <v>7800</v>
      </c>
      <c r="F4" s="25">
        <f t="shared" ref="F4:F67" si="0">SUM(D4*E4)</f>
        <v>798486</v>
      </c>
      <c r="G4" s="23">
        <v>87.67</v>
      </c>
      <c r="H4" s="25">
        <f t="shared" ref="H4:H67" si="1">SUM(F4/G4)</f>
        <v>9107.85901676742</v>
      </c>
      <c r="I4" s="25">
        <f t="shared" ref="I4:I67" si="2">SUM(G4*H4)</f>
        <v>798486</v>
      </c>
      <c r="J4" s="22"/>
    </row>
    <row r="5" ht="27" spans="1:10">
      <c r="A5" s="22">
        <v>1</v>
      </c>
      <c r="B5" s="22" t="s">
        <v>12</v>
      </c>
      <c r="C5" s="22">
        <v>102</v>
      </c>
      <c r="D5" s="23">
        <v>119.63</v>
      </c>
      <c r="E5" s="27">
        <v>8400</v>
      </c>
      <c r="F5" s="25">
        <f t="shared" si="0"/>
        <v>1004892</v>
      </c>
      <c r="G5" s="23">
        <v>102.45</v>
      </c>
      <c r="H5" s="25">
        <f t="shared" si="1"/>
        <v>9808.60907759883</v>
      </c>
      <c r="I5" s="25">
        <f t="shared" si="2"/>
        <v>1004892</v>
      </c>
      <c r="J5" s="22"/>
    </row>
    <row r="6" ht="27" spans="1:10">
      <c r="A6" s="22">
        <v>1</v>
      </c>
      <c r="B6" s="22" t="s">
        <v>12</v>
      </c>
      <c r="C6" s="22">
        <v>103</v>
      </c>
      <c r="D6" s="23">
        <v>125.1</v>
      </c>
      <c r="E6" s="26">
        <v>8500</v>
      </c>
      <c r="F6" s="25">
        <f t="shared" si="0"/>
        <v>1063350</v>
      </c>
      <c r="G6" s="23">
        <v>107.14</v>
      </c>
      <c r="H6" s="25">
        <f t="shared" si="1"/>
        <v>9924.86466305768</v>
      </c>
      <c r="I6" s="25">
        <f t="shared" si="2"/>
        <v>1063350</v>
      </c>
      <c r="J6" s="22"/>
    </row>
    <row r="7" ht="26.25" customHeight="1" spans="1:10">
      <c r="A7" s="22">
        <v>1</v>
      </c>
      <c r="B7" s="22" t="s">
        <v>12</v>
      </c>
      <c r="C7" s="22">
        <v>108</v>
      </c>
      <c r="D7" s="23">
        <v>136.84</v>
      </c>
      <c r="E7" s="27">
        <v>8700</v>
      </c>
      <c r="F7" s="25">
        <f t="shared" si="0"/>
        <v>1190508</v>
      </c>
      <c r="G7" s="23">
        <v>117.19</v>
      </c>
      <c r="H7" s="25">
        <f t="shared" si="1"/>
        <v>10158.7848792559</v>
      </c>
      <c r="I7" s="25">
        <f t="shared" si="2"/>
        <v>1190508</v>
      </c>
      <c r="J7" s="22"/>
    </row>
    <row r="8" ht="27" spans="1:10">
      <c r="A8" s="22">
        <v>2</v>
      </c>
      <c r="B8" s="22" t="s">
        <v>12</v>
      </c>
      <c r="C8" s="22">
        <v>201</v>
      </c>
      <c r="D8" s="28">
        <v>102.37</v>
      </c>
      <c r="E8" s="26">
        <v>8110</v>
      </c>
      <c r="F8" s="25">
        <f t="shared" si="0"/>
        <v>830220.7</v>
      </c>
      <c r="G8" s="28">
        <v>87.67</v>
      </c>
      <c r="H8" s="25">
        <f t="shared" si="1"/>
        <v>9469.83802897228</v>
      </c>
      <c r="I8" s="25">
        <f t="shared" si="2"/>
        <v>830220.7</v>
      </c>
      <c r="J8" s="22"/>
    </row>
    <row r="9" ht="27" spans="1:10">
      <c r="A9" s="22">
        <v>2</v>
      </c>
      <c r="B9" s="22" t="s">
        <v>12</v>
      </c>
      <c r="C9" s="22">
        <v>202</v>
      </c>
      <c r="D9" s="28">
        <v>119.63</v>
      </c>
      <c r="E9" s="27">
        <v>8510</v>
      </c>
      <c r="F9" s="25">
        <f t="shared" si="0"/>
        <v>1018051.3</v>
      </c>
      <c r="G9" s="28">
        <v>102.45</v>
      </c>
      <c r="H9" s="25">
        <f t="shared" si="1"/>
        <v>9937.0551488531</v>
      </c>
      <c r="I9" s="25">
        <f t="shared" si="2"/>
        <v>1018051.3</v>
      </c>
      <c r="J9" s="22"/>
    </row>
    <row r="10" ht="27" spans="1:10">
      <c r="A10" s="22">
        <v>2</v>
      </c>
      <c r="B10" s="22" t="s">
        <v>12</v>
      </c>
      <c r="C10" s="22">
        <v>203</v>
      </c>
      <c r="D10" s="28">
        <v>125.23</v>
      </c>
      <c r="E10" s="26">
        <v>8610</v>
      </c>
      <c r="F10" s="25">
        <f t="shared" si="0"/>
        <v>1078230.3</v>
      </c>
      <c r="G10" s="28">
        <v>107.25</v>
      </c>
      <c r="H10" s="25">
        <f t="shared" si="1"/>
        <v>10053.4293706294</v>
      </c>
      <c r="I10" s="25">
        <f t="shared" si="2"/>
        <v>1078230.3</v>
      </c>
      <c r="J10" s="22"/>
    </row>
    <row r="11" ht="27" spans="1:10">
      <c r="A11" s="22">
        <v>2</v>
      </c>
      <c r="B11" s="22" t="s">
        <v>12</v>
      </c>
      <c r="C11" s="22">
        <v>208</v>
      </c>
      <c r="D11" s="28">
        <v>143.14</v>
      </c>
      <c r="E11" s="27">
        <v>8690</v>
      </c>
      <c r="F11" s="25">
        <f t="shared" si="0"/>
        <v>1243886.6</v>
      </c>
      <c r="G11" s="28">
        <v>122.59</v>
      </c>
      <c r="H11" s="25">
        <f t="shared" si="1"/>
        <v>10146.7215922995</v>
      </c>
      <c r="I11" s="25">
        <f t="shared" si="2"/>
        <v>1243886.6</v>
      </c>
      <c r="J11" s="22"/>
    </row>
    <row r="12" ht="27" spans="1:10">
      <c r="A12" s="22">
        <v>3</v>
      </c>
      <c r="B12" s="22" t="s">
        <v>12</v>
      </c>
      <c r="C12" s="22">
        <v>301</v>
      </c>
      <c r="D12" s="28">
        <v>102.37</v>
      </c>
      <c r="E12" s="26">
        <v>8410</v>
      </c>
      <c r="F12" s="25">
        <f t="shared" si="0"/>
        <v>860931.7</v>
      </c>
      <c r="G12" s="28">
        <v>87.67</v>
      </c>
      <c r="H12" s="25">
        <f t="shared" si="1"/>
        <v>9820.14029884795</v>
      </c>
      <c r="I12" s="25">
        <f t="shared" si="2"/>
        <v>860931.7</v>
      </c>
      <c r="J12" s="22"/>
    </row>
    <row r="13" ht="27" spans="1:10">
      <c r="A13" s="22">
        <v>3</v>
      </c>
      <c r="B13" s="22" t="s">
        <v>12</v>
      </c>
      <c r="C13" s="22">
        <v>302</v>
      </c>
      <c r="D13" s="28">
        <v>119.63</v>
      </c>
      <c r="E13" s="27">
        <v>8810</v>
      </c>
      <c r="F13" s="25">
        <f t="shared" si="0"/>
        <v>1053940.3</v>
      </c>
      <c r="G13" s="28">
        <v>102.45</v>
      </c>
      <c r="H13" s="25">
        <f t="shared" si="1"/>
        <v>10287.3626159102</v>
      </c>
      <c r="I13" s="25">
        <f t="shared" si="2"/>
        <v>1053940.3</v>
      </c>
      <c r="J13" s="22"/>
    </row>
    <row r="14" ht="27" spans="1:10">
      <c r="A14" s="22">
        <v>3</v>
      </c>
      <c r="B14" s="22" t="s">
        <v>12</v>
      </c>
      <c r="C14" s="22">
        <v>303</v>
      </c>
      <c r="D14" s="28">
        <v>125.23</v>
      </c>
      <c r="E14" s="26">
        <v>8910</v>
      </c>
      <c r="F14" s="25">
        <f t="shared" si="0"/>
        <v>1115799.3</v>
      </c>
      <c r="G14" s="28">
        <v>107.25</v>
      </c>
      <c r="H14" s="25">
        <f t="shared" si="1"/>
        <v>10403.7230769231</v>
      </c>
      <c r="I14" s="25">
        <f t="shared" si="2"/>
        <v>1115799.3</v>
      </c>
      <c r="J14" s="22"/>
    </row>
    <row r="15" ht="27" spans="1:10">
      <c r="A15" s="22">
        <v>3</v>
      </c>
      <c r="B15" s="22" t="s">
        <v>12</v>
      </c>
      <c r="C15" s="22">
        <v>308</v>
      </c>
      <c r="D15" s="28">
        <v>143.14</v>
      </c>
      <c r="E15" s="27">
        <v>8990</v>
      </c>
      <c r="F15" s="25">
        <f t="shared" si="0"/>
        <v>1286828.6</v>
      </c>
      <c r="G15" s="28">
        <v>122.59</v>
      </c>
      <c r="H15" s="25">
        <f t="shared" si="1"/>
        <v>10497.0111754629</v>
      </c>
      <c r="I15" s="25">
        <f t="shared" si="2"/>
        <v>1286828.6</v>
      </c>
      <c r="J15" s="22"/>
    </row>
    <row r="16" ht="27" spans="1:10">
      <c r="A16" s="22">
        <v>4</v>
      </c>
      <c r="B16" s="22" t="s">
        <v>12</v>
      </c>
      <c r="C16" s="22">
        <v>401</v>
      </c>
      <c r="D16" s="28">
        <v>102.37</v>
      </c>
      <c r="E16" s="26">
        <v>8430</v>
      </c>
      <c r="F16" s="25">
        <f t="shared" si="0"/>
        <v>862979.1</v>
      </c>
      <c r="G16" s="28">
        <v>87.67</v>
      </c>
      <c r="H16" s="25">
        <f t="shared" si="1"/>
        <v>9843.49378350633</v>
      </c>
      <c r="I16" s="25">
        <f t="shared" si="2"/>
        <v>862979.1</v>
      </c>
      <c r="J16" s="22"/>
    </row>
    <row r="17" ht="27" spans="1:10">
      <c r="A17" s="22">
        <v>4</v>
      </c>
      <c r="B17" s="22" t="s">
        <v>12</v>
      </c>
      <c r="C17" s="22">
        <v>402</v>
      </c>
      <c r="D17" s="28">
        <v>119.63</v>
      </c>
      <c r="E17" s="27">
        <v>8810</v>
      </c>
      <c r="F17" s="25">
        <f t="shared" si="0"/>
        <v>1053940.3</v>
      </c>
      <c r="G17" s="28">
        <v>102.45</v>
      </c>
      <c r="H17" s="25">
        <f t="shared" si="1"/>
        <v>10287.3626159102</v>
      </c>
      <c r="I17" s="25">
        <f t="shared" si="2"/>
        <v>1053940.3</v>
      </c>
      <c r="J17" s="22"/>
    </row>
    <row r="18" ht="27" spans="1:10">
      <c r="A18" s="22">
        <v>4</v>
      </c>
      <c r="B18" s="22" t="s">
        <v>12</v>
      </c>
      <c r="C18" s="22">
        <v>403</v>
      </c>
      <c r="D18" s="28">
        <v>125.23</v>
      </c>
      <c r="E18" s="26">
        <v>8910</v>
      </c>
      <c r="F18" s="25">
        <f t="shared" si="0"/>
        <v>1115799.3</v>
      </c>
      <c r="G18" s="28">
        <v>107.25</v>
      </c>
      <c r="H18" s="25">
        <f t="shared" si="1"/>
        <v>10403.7230769231</v>
      </c>
      <c r="I18" s="25">
        <f t="shared" si="2"/>
        <v>1115799.3</v>
      </c>
      <c r="J18" s="22"/>
    </row>
    <row r="19" ht="27" spans="1:10">
      <c r="A19" s="22">
        <v>4</v>
      </c>
      <c r="B19" s="22" t="s">
        <v>12</v>
      </c>
      <c r="C19" s="22">
        <v>408</v>
      </c>
      <c r="D19" s="28">
        <v>143.14</v>
      </c>
      <c r="E19" s="27">
        <v>9010</v>
      </c>
      <c r="F19" s="25">
        <f t="shared" si="0"/>
        <v>1289691.4</v>
      </c>
      <c r="G19" s="28">
        <v>122.59</v>
      </c>
      <c r="H19" s="25">
        <f t="shared" si="1"/>
        <v>10520.3638143405</v>
      </c>
      <c r="I19" s="25">
        <f t="shared" si="2"/>
        <v>1289691.4</v>
      </c>
      <c r="J19" s="22"/>
    </row>
    <row r="20" ht="27" spans="1:10">
      <c r="A20" s="22">
        <v>5</v>
      </c>
      <c r="B20" s="22" t="s">
        <v>12</v>
      </c>
      <c r="C20" s="22">
        <v>501</v>
      </c>
      <c r="D20" s="28">
        <v>102.37</v>
      </c>
      <c r="E20" s="26">
        <v>8450</v>
      </c>
      <c r="F20" s="25">
        <f t="shared" si="0"/>
        <v>865026.5</v>
      </c>
      <c r="G20" s="28">
        <v>87.67</v>
      </c>
      <c r="H20" s="25">
        <f t="shared" si="1"/>
        <v>9866.84726816471</v>
      </c>
      <c r="I20" s="25">
        <f t="shared" si="2"/>
        <v>865026.5</v>
      </c>
      <c r="J20" s="22"/>
    </row>
    <row r="21" ht="27" spans="1:10">
      <c r="A21" s="22">
        <v>5</v>
      </c>
      <c r="B21" s="22" t="s">
        <v>12</v>
      </c>
      <c r="C21" s="22">
        <v>502</v>
      </c>
      <c r="D21" s="28">
        <v>119.63</v>
      </c>
      <c r="E21" s="27">
        <v>8830</v>
      </c>
      <c r="F21" s="25">
        <f t="shared" si="0"/>
        <v>1056332.9</v>
      </c>
      <c r="G21" s="28">
        <v>102.45</v>
      </c>
      <c r="H21" s="25">
        <f t="shared" si="1"/>
        <v>10310.7164470473</v>
      </c>
      <c r="I21" s="25">
        <f t="shared" si="2"/>
        <v>1056332.9</v>
      </c>
      <c r="J21" s="22"/>
    </row>
    <row r="22" ht="27" spans="1:10">
      <c r="A22" s="22">
        <v>5</v>
      </c>
      <c r="B22" s="22" t="s">
        <v>12</v>
      </c>
      <c r="C22" s="22">
        <v>503</v>
      </c>
      <c r="D22" s="28">
        <v>125.23</v>
      </c>
      <c r="E22" s="26">
        <v>8930</v>
      </c>
      <c r="F22" s="25">
        <f t="shared" si="0"/>
        <v>1118303.9</v>
      </c>
      <c r="G22" s="28">
        <v>107.25</v>
      </c>
      <c r="H22" s="25">
        <f t="shared" si="1"/>
        <v>10427.075990676</v>
      </c>
      <c r="I22" s="25">
        <f t="shared" si="2"/>
        <v>1118303.9</v>
      </c>
      <c r="J22" s="22"/>
    </row>
    <row r="23" ht="27" spans="1:10">
      <c r="A23" s="22">
        <v>5</v>
      </c>
      <c r="B23" s="22" t="s">
        <v>12</v>
      </c>
      <c r="C23" s="22">
        <v>508</v>
      </c>
      <c r="D23" s="28">
        <v>143.14</v>
      </c>
      <c r="E23" s="27">
        <v>9030</v>
      </c>
      <c r="F23" s="25">
        <f t="shared" si="0"/>
        <v>1292554.2</v>
      </c>
      <c r="G23" s="28">
        <v>122.59</v>
      </c>
      <c r="H23" s="25">
        <f t="shared" si="1"/>
        <v>10543.716453218</v>
      </c>
      <c r="I23" s="25">
        <f t="shared" si="2"/>
        <v>1292554.2</v>
      </c>
      <c r="J23" s="22"/>
    </row>
    <row r="24" ht="27" spans="1:10">
      <c r="A24" s="22">
        <v>6</v>
      </c>
      <c r="B24" s="22" t="s">
        <v>12</v>
      </c>
      <c r="C24" s="22">
        <v>601</v>
      </c>
      <c r="D24" s="28">
        <v>102.37</v>
      </c>
      <c r="E24" s="26">
        <v>8470</v>
      </c>
      <c r="F24" s="25">
        <f t="shared" si="0"/>
        <v>867073.9</v>
      </c>
      <c r="G24" s="28">
        <v>87.67</v>
      </c>
      <c r="H24" s="25">
        <f t="shared" si="1"/>
        <v>9890.20075282309</v>
      </c>
      <c r="I24" s="25">
        <f t="shared" si="2"/>
        <v>867073.9</v>
      </c>
      <c r="J24" s="22"/>
    </row>
    <row r="25" ht="27" spans="1:10">
      <c r="A25" s="22">
        <v>6</v>
      </c>
      <c r="B25" s="22" t="s">
        <v>12</v>
      </c>
      <c r="C25" s="22">
        <v>602</v>
      </c>
      <c r="D25" s="28">
        <v>119.63</v>
      </c>
      <c r="E25" s="27">
        <v>8850</v>
      </c>
      <c r="F25" s="25">
        <f t="shared" si="0"/>
        <v>1058725.5</v>
      </c>
      <c r="G25" s="28">
        <v>102.45</v>
      </c>
      <c r="H25" s="25">
        <f t="shared" si="1"/>
        <v>10334.0702781845</v>
      </c>
      <c r="I25" s="25">
        <f t="shared" si="2"/>
        <v>1058725.5</v>
      </c>
      <c r="J25" s="22"/>
    </row>
    <row r="26" ht="27" spans="1:10">
      <c r="A26" s="22">
        <v>6</v>
      </c>
      <c r="B26" s="22" t="s">
        <v>12</v>
      </c>
      <c r="C26" s="22">
        <v>603</v>
      </c>
      <c r="D26" s="28">
        <v>125.23</v>
      </c>
      <c r="E26" s="26">
        <v>8950</v>
      </c>
      <c r="F26" s="25">
        <f t="shared" si="0"/>
        <v>1120808.5</v>
      </c>
      <c r="G26" s="28">
        <v>107.25</v>
      </c>
      <c r="H26" s="25">
        <f t="shared" si="1"/>
        <v>10450.4289044289</v>
      </c>
      <c r="I26" s="25">
        <f t="shared" si="2"/>
        <v>1120808.5</v>
      </c>
      <c r="J26" s="22"/>
    </row>
    <row r="27" ht="27" spans="1:10">
      <c r="A27" s="22">
        <v>6</v>
      </c>
      <c r="B27" s="22" t="s">
        <v>12</v>
      </c>
      <c r="C27" s="22">
        <v>608</v>
      </c>
      <c r="D27" s="28">
        <v>143.14</v>
      </c>
      <c r="E27" s="27">
        <v>9050</v>
      </c>
      <c r="F27" s="25">
        <f t="shared" si="0"/>
        <v>1295417</v>
      </c>
      <c r="G27" s="28">
        <v>122.59</v>
      </c>
      <c r="H27" s="25">
        <f t="shared" si="1"/>
        <v>10567.0690920956</v>
      </c>
      <c r="I27" s="25">
        <f t="shared" si="2"/>
        <v>1295417</v>
      </c>
      <c r="J27" s="22"/>
    </row>
    <row r="28" ht="27" spans="1:10">
      <c r="A28" s="22">
        <v>7</v>
      </c>
      <c r="B28" s="22" t="s">
        <v>12</v>
      </c>
      <c r="C28" s="22">
        <v>701</v>
      </c>
      <c r="D28" s="28">
        <v>102.37</v>
      </c>
      <c r="E28" s="26">
        <v>8490</v>
      </c>
      <c r="F28" s="25">
        <f t="shared" si="0"/>
        <v>869121.3</v>
      </c>
      <c r="G28" s="28">
        <v>87.67</v>
      </c>
      <c r="H28" s="25">
        <f t="shared" si="1"/>
        <v>9913.55423748146</v>
      </c>
      <c r="I28" s="25">
        <f t="shared" si="2"/>
        <v>869121.3</v>
      </c>
      <c r="J28" s="22"/>
    </row>
    <row r="29" ht="27" spans="1:10">
      <c r="A29" s="22">
        <v>7</v>
      </c>
      <c r="B29" s="22" t="s">
        <v>12</v>
      </c>
      <c r="C29" s="22">
        <v>702</v>
      </c>
      <c r="D29" s="28">
        <v>119.63</v>
      </c>
      <c r="E29" s="27">
        <v>8870</v>
      </c>
      <c r="F29" s="25">
        <f t="shared" si="0"/>
        <v>1061118.1</v>
      </c>
      <c r="G29" s="28">
        <v>102.45</v>
      </c>
      <c r="H29" s="25">
        <f t="shared" si="1"/>
        <v>10357.4241093216</v>
      </c>
      <c r="I29" s="25">
        <f t="shared" si="2"/>
        <v>1061118.1</v>
      </c>
      <c r="J29" s="22"/>
    </row>
    <row r="30" ht="27" spans="1:10">
      <c r="A30" s="22">
        <v>7</v>
      </c>
      <c r="B30" s="22" t="s">
        <v>12</v>
      </c>
      <c r="C30" s="22">
        <v>703</v>
      </c>
      <c r="D30" s="28">
        <v>125.23</v>
      </c>
      <c r="E30" s="26">
        <v>8970</v>
      </c>
      <c r="F30" s="25">
        <f t="shared" si="0"/>
        <v>1123313.1</v>
      </c>
      <c r="G30" s="28">
        <v>107.25</v>
      </c>
      <c r="H30" s="25">
        <f t="shared" si="1"/>
        <v>10473.7818181818</v>
      </c>
      <c r="I30" s="25">
        <f t="shared" si="2"/>
        <v>1123313.1</v>
      </c>
      <c r="J30" s="22"/>
    </row>
    <row r="31" ht="27" spans="1:10">
      <c r="A31" s="22">
        <v>7</v>
      </c>
      <c r="B31" s="22" t="s">
        <v>12</v>
      </c>
      <c r="C31" s="22">
        <v>708</v>
      </c>
      <c r="D31" s="28">
        <v>143.14</v>
      </c>
      <c r="E31" s="27">
        <v>9070</v>
      </c>
      <c r="F31" s="25">
        <f t="shared" si="0"/>
        <v>1298279.8</v>
      </c>
      <c r="G31" s="28">
        <v>122.59</v>
      </c>
      <c r="H31" s="25">
        <f t="shared" si="1"/>
        <v>10590.4217309732</v>
      </c>
      <c r="I31" s="25">
        <f t="shared" si="2"/>
        <v>1298279.8</v>
      </c>
      <c r="J31" s="22"/>
    </row>
    <row r="32" ht="27" spans="1:10">
      <c r="A32" s="22">
        <v>8</v>
      </c>
      <c r="B32" s="22" t="s">
        <v>12</v>
      </c>
      <c r="C32" s="22">
        <v>801</v>
      </c>
      <c r="D32" s="28">
        <v>102.37</v>
      </c>
      <c r="E32" s="26">
        <v>8510</v>
      </c>
      <c r="F32" s="25">
        <f t="shared" si="0"/>
        <v>871168.7</v>
      </c>
      <c r="G32" s="28">
        <v>87.67</v>
      </c>
      <c r="H32" s="25">
        <f t="shared" si="1"/>
        <v>9936.90772213984</v>
      </c>
      <c r="I32" s="25">
        <f t="shared" si="2"/>
        <v>871168.7</v>
      </c>
      <c r="J32" s="22"/>
    </row>
    <row r="33" ht="27" spans="1:10">
      <c r="A33" s="22">
        <v>8</v>
      </c>
      <c r="B33" s="22" t="s">
        <v>12</v>
      </c>
      <c r="C33" s="22">
        <v>802</v>
      </c>
      <c r="D33" s="28">
        <v>119.63</v>
      </c>
      <c r="E33" s="27">
        <v>8890</v>
      </c>
      <c r="F33" s="25">
        <f t="shared" si="0"/>
        <v>1063510.7</v>
      </c>
      <c r="G33" s="28">
        <v>102.45</v>
      </c>
      <c r="H33" s="25">
        <f t="shared" si="1"/>
        <v>10380.7779404588</v>
      </c>
      <c r="I33" s="25">
        <f t="shared" si="2"/>
        <v>1063510.7</v>
      </c>
      <c r="J33" s="22"/>
    </row>
    <row r="34" ht="27" spans="1:10">
      <c r="A34" s="22">
        <v>8</v>
      </c>
      <c r="B34" s="22" t="s">
        <v>12</v>
      </c>
      <c r="C34" s="22">
        <v>803</v>
      </c>
      <c r="D34" s="28">
        <v>125.23</v>
      </c>
      <c r="E34" s="26">
        <v>8990</v>
      </c>
      <c r="F34" s="25">
        <f t="shared" si="0"/>
        <v>1125817.7</v>
      </c>
      <c r="G34" s="28">
        <v>107.25</v>
      </c>
      <c r="H34" s="25">
        <f t="shared" si="1"/>
        <v>10497.1347319347</v>
      </c>
      <c r="I34" s="25">
        <f t="shared" si="2"/>
        <v>1125817.7</v>
      </c>
      <c r="J34" s="22"/>
    </row>
    <row r="35" ht="27" spans="1:10">
      <c r="A35" s="22">
        <v>8</v>
      </c>
      <c r="B35" s="22" t="s">
        <v>12</v>
      </c>
      <c r="C35" s="22">
        <v>808</v>
      </c>
      <c r="D35" s="28">
        <v>143.14</v>
      </c>
      <c r="E35" s="27">
        <v>9090</v>
      </c>
      <c r="F35" s="25">
        <f t="shared" si="0"/>
        <v>1301142.6</v>
      </c>
      <c r="G35" s="28">
        <v>122.59</v>
      </c>
      <c r="H35" s="25">
        <f t="shared" si="1"/>
        <v>10613.7743698507</v>
      </c>
      <c r="I35" s="25">
        <f t="shared" si="2"/>
        <v>1301142.6</v>
      </c>
      <c r="J35" s="22"/>
    </row>
    <row r="36" ht="27" spans="1:10">
      <c r="A36" s="22">
        <v>9</v>
      </c>
      <c r="B36" s="22" t="s">
        <v>12</v>
      </c>
      <c r="C36" s="22">
        <v>901</v>
      </c>
      <c r="D36" s="28">
        <v>102.37</v>
      </c>
      <c r="E36" s="26">
        <v>8530</v>
      </c>
      <c r="F36" s="25">
        <f t="shared" si="0"/>
        <v>873216.1</v>
      </c>
      <c r="G36" s="28">
        <v>87.67</v>
      </c>
      <c r="H36" s="25">
        <f t="shared" si="1"/>
        <v>9960.26120679822</v>
      </c>
      <c r="I36" s="25">
        <f t="shared" si="2"/>
        <v>873216.1</v>
      </c>
      <c r="J36" s="22"/>
    </row>
    <row r="37" ht="27" spans="1:10">
      <c r="A37" s="22">
        <v>9</v>
      </c>
      <c r="B37" s="22" t="s">
        <v>12</v>
      </c>
      <c r="C37" s="22">
        <v>902</v>
      </c>
      <c r="D37" s="28">
        <v>119.63</v>
      </c>
      <c r="E37" s="27">
        <v>8910</v>
      </c>
      <c r="F37" s="25">
        <f t="shared" si="0"/>
        <v>1065903.3</v>
      </c>
      <c r="G37" s="28">
        <v>102.45</v>
      </c>
      <c r="H37" s="25">
        <f t="shared" si="1"/>
        <v>10404.1317715959</v>
      </c>
      <c r="I37" s="25">
        <f t="shared" si="2"/>
        <v>1065903.3</v>
      </c>
      <c r="J37" s="22"/>
    </row>
    <row r="38" ht="27" spans="1:10">
      <c r="A38" s="22">
        <v>9</v>
      </c>
      <c r="B38" s="22" t="s">
        <v>12</v>
      </c>
      <c r="C38" s="22">
        <v>903</v>
      </c>
      <c r="D38" s="28">
        <v>125.23</v>
      </c>
      <c r="E38" s="26">
        <v>9010</v>
      </c>
      <c r="F38" s="25">
        <f t="shared" si="0"/>
        <v>1128322.3</v>
      </c>
      <c r="G38" s="28">
        <v>107.25</v>
      </c>
      <c r="H38" s="25">
        <f t="shared" si="1"/>
        <v>10520.4876456876</v>
      </c>
      <c r="I38" s="25">
        <f t="shared" si="2"/>
        <v>1128322.3</v>
      </c>
      <c r="J38" s="22"/>
    </row>
    <row r="39" ht="27" spans="1:10">
      <c r="A39" s="22">
        <v>9</v>
      </c>
      <c r="B39" s="22" t="s">
        <v>12</v>
      </c>
      <c r="C39" s="22">
        <v>908</v>
      </c>
      <c r="D39" s="28">
        <v>143.14</v>
      </c>
      <c r="E39" s="27">
        <v>9110</v>
      </c>
      <c r="F39" s="25">
        <f t="shared" si="0"/>
        <v>1304005.4</v>
      </c>
      <c r="G39" s="28">
        <v>122.59</v>
      </c>
      <c r="H39" s="25">
        <f t="shared" si="1"/>
        <v>10637.1270087283</v>
      </c>
      <c r="I39" s="25">
        <f t="shared" si="2"/>
        <v>1304005.4</v>
      </c>
      <c r="J39" s="22"/>
    </row>
    <row r="40" ht="27" spans="1:10">
      <c r="A40" s="22">
        <v>10</v>
      </c>
      <c r="B40" s="22" t="s">
        <v>12</v>
      </c>
      <c r="C40" s="22">
        <v>1001</v>
      </c>
      <c r="D40" s="28">
        <v>102.37</v>
      </c>
      <c r="E40" s="26">
        <v>8550</v>
      </c>
      <c r="F40" s="25">
        <f t="shared" si="0"/>
        <v>875263.5</v>
      </c>
      <c r="G40" s="28">
        <v>87.67</v>
      </c>
      <c r="H40" s="25">
        <f t="shared" si="1"/>
        <v>9983.6146914566</v>
      </c>
      <c r="I40" s="25">
        <f t="shared" si="2"/>
        <v>875263.5</v>
      </c>
      <c r="J40" s="22"/>
    </row>
    <row r="41" ht="27" spans="1:10">
      <c r="A41" s="22">
        <v>10</v>
      </c>
      <c r="B41" s="22" t="s">
        <v>12</v>
      </c>
      <c r="C41" s="22">
        <v>1002</v>
      </c>
      <c r="D41" s="28">
        <v>119.63</v>
      </c>
      <c r="E41" s="27">
        <v>8930</v>
      </c>
      <c r="F41" s="25">
        <f t="shared" si="0"/>
        <v>1068295.9</v>
      </c>
      <c r="G41" s="28">
        <v>102.45</v>
      </c>
      <c r="H41" s="25">
        <f t="shared" si="1"/>
        <v>10427.485602733</v>
      </c>
      <c r="I41" s="25">
        <f t="shared" si="2"/>
        <v>1068295.9</v>
      </c>
      <c r="J41" s="22"/>
    </row>
    <row r="42" ht="27" spans="1:10">
      <c r="A42" s="22">
        <v>10</v>
      </c>
      <c r="B42" s="22" t="s">
        <v>12</v>
      </c>
      <c r="C42" s="22">
        <v>1003</v>
      </c>
      <c r="D42" s="28">
        <v>125.23</v>
      </c>
      <c r="E42" s="26">
        <v>9030</v>
      </c>
      <c r="F42" s="25">
        <f t="shared" si="0"/>
        <v>1130826.9</v>
      </c>
      <c r="G42" s="28">
        <v>107.25</v>
      </c>
      <c r="H42" s="25">
        <f t="shared" si="1"/>
        <v>10543.8405594406</v>
      </c>
      <c r="I42" s="25">
        <f t="shared" si="2"/>
        <v>1130826.9</v>
      </c>
      <c r="J42" s="22"/>
    </row>
    <row r="43" ht="27" spans="1:10">
      <c r="A43" s="22">
        <v>10</v>
      </c>
      <c r="B43" s="22" t="s">
        <v>12</v>
      </c>
      <c r="C43" s="22">
        <v>1008</v>
      </c>
      <c r="D43" s="28">
        <v>143.14</v>
      </c>
      <c r="E43" s="27">
        <v>9130</v>
      </c>
      <c r="F43" s="25">
        <f t="shared" si="0"/>
        <v>1306868.2</v>
      </c>
      <c r="G43" s="28">
        <v>122.59</v>
      </c>
      <c r="H43" s="25">
        <f t="shared" si="1"/>
        <v>10660.4796476058</v>
      </c>
      <c r="I43" s="25">
        <f t="shared" si="2"/>
        <v>1306868.2</v>
      </c>
      <c r="J43" s="22"/>
    </row>
    <row r="44" ht="27" spans="1:10">
      <c r="A44" s="22">
        <v>11</v>
      </c>
      <c r="B44" s="22" t="s">
        <v>12</v>
      </c>
      <c r="C44" s="22">
        <v>1101</v>
      </c>
      <c r="D44" s="28">
        <v>102.37</v>
      </c>
      <c r="E44" s="26">
        <v>8570</v>
      </c>
      <c r="F44" s="25">
        <f t="shared" si="0"/>
        <v>877310.9</v>
      </c>
      <c r="G44" s="28">
        <v>87.67</v>
      </c>
      <c r="H44" s="25">
        <f t="shared" si="1"/>
        <v>10006.968176115</v>
      </c>
      <c r="I44" s="25">
        <f t="shared" si="2"/>
        <v>877310.9</v>
      </c>
      <c r="J44" s="22"/>
    </row>
    <row r="45" ht="27" spans="1:10">
      <c r="A45" s="22">
        <v>11</v>
      </c>
      <c r="B45" s="22" t="s">
        <v>12</v>
      </c>
      <c r="C45" s="22">
        <v>1102</v>
      </c>
      <c r="D45" s="28">
        <v>119.63</v>
      </c>
      <c r="E45" s="27">
        <v>8950</v>
      </c>
      <c r="F45" s="25">
        <f t="shared" si="0"/>
        <v>1070688.5</v>
      </c>
      <c r="G45" s="28">
        <v>102.45</v>
      </c>
      <c r="H45" s="25">
        <f t="shared" si="1"/>
        <v>10450.8394338702</v>
      </c>
      <c r="I45" s="25">
        <f t="shared" si="2"/>
        <v>1070688.5</v>
      </c>
      <c r="J45" s="22"/>
    </row>
    <row r="46" ht="27" spans="1:10">
      <c r="A46" s="22">
        <v>11</v>
      </c>
      <c r="B46" s="22" t="s">
        <v>12</v>
      </c>
      <c r="C46" s="22">
        <v>1103</v>
      </c>
      <c r="D46" s="28">
        <v>125.23</v>
      </c>
      <c r="E46" s="26">
        <v>9050</v>
      </c>
      <c r="F46" s="25">
        <f t="shared" si="0"/>
        <v>1133331.5</v>
      </c>
      <c r="G46" s="28">
        <v>107.25</v>
      </c>
      <c r="H46" s="25">
        <f t="shared" si="1"/>
        <v>10567.1934731935</v>
      </c>
      <c r="I46" s="25">
        <f t="shared" si="2"/>
        <v>1133331.5</v>
      </c>
      <c r="J46" s="22"/>
    </row>
    <row r="47" ht="27" spans="1:10">
      <c r="A47" s="22">
        <v>11</v>
      </c>
      <c r="B47" s="22" t="s">
        <v>12</v>
      </c>
      <c r="C47" s="22">
        <v>1108</v>
      </c>
      <c r="D47" s="28">
        <v>143.14</v>
      </c>
      <c r="E47" s="27">
        <v>9150</v>
      </c>
      <c r="F47" s="25">
        <f t="shared" si="0"/>
        <v>1309731</v>
      </c>
      <c r="G47" s="28">
        <v>122.59</v>
      </c>
      <c r="H47" s="25">
        <f t="shared" si="1"/>
        <v>10683.8322864834</v>
      </c>
      <c r="I47" s="25">
        <f t="shared" si="2"/>
        <v>1309731</v>
      </c>
      <c r="J47" s="22"/>
    </row>
    <row r="48" ht="27" spans="1:10">
      <c r="A48" s="22">
        <v>12</v>
      </c>
      <c r="B48" s="22" t="s">
        <v>12</v>
      </c>
      <c r="C48" s="22">
        <v>1201</v>
      </c>
      <c r="D48" s="28">
        <v>102.37</v>
      </c>
      <c r="E48" s="26">
        <v>8590</v>
      </c>
      <c r="F48" s="25">
        <f t="shared" si="0"/>
        <v>879358.3</v>
      </c>
      <c r="G48" s="28">
        <v>87.67</v>
      </c>
      <c r="H48" s="25">
        <f t="shared" si="1"/>
        <v>10030.3216607734</v>
      </c>
      <c r="I48" s="25">
        <f t="shared" si="2"/>
        <v>879358.3</v>
      </c>
      <c r="J48" s="22"/>
    </row>
    <row r="49" ht="27" spans="1:10">
      <c r="A49" s="22">
        <v>12</v>
      </c>
      <c r="B49" s="22" t="s">
        <v>12</v>
      </c>
      <c r="C49" s="22">
        <v>1202</v>
      </c>
      <c r="D49" s="28">
        <v>119.63</v>
      </c>
      <c r="E49" s="27">
        <v>8970</v>
      </c>
      <c r="F49" s="25">
        <f t="shared" si="0"/>
        <v>1073081.1</v>
      </c>
      <c r="G49" s="28">
        <v>102.45</v>
      </c>
      <c r="H49" s="25">
        <f t="shared" si="1"/>
        <v>10474.1932650073</v>
      </c>
      <c r="I49" s="25">
        <f t="shared" si="2"/>
        <v>1073081.1</v>
      </c>
      <c r="J49" s="22"/>
    </row>
    <row r="50" ht="27" spans="1:10">
      <c r="A50" s="22">
        <v>12</v>
      </c>
      <c r="B50" s="22" t="s">
        <v>12</v>
      </c>
      <c r="C50" s="22">
        <v>1203</v>
      </c>
      <c r="D50" s="28">
        <v>125.23</v>
      </c>
      <c r="E50" s="26">
        <v>9070</v>
      </c>
      <c r="F50" s="25">
        <f t="shared" si="0"/>
        <v>1135836.1</v>
      </c>
      <c r="G50" s="28">
        <v>107.25</v>
      </c>
      <c r="H50" s="25">
        <f t="shared" si="1"/>
        <v>10590.5463869464</v>
      </c>
      <c r="I50" s="25">
        <f t="shared" si="2"/>
        <v>1135836.1</v>
      </c>
      <c r="J50" s="22"/>
    </row>
    <row r="51" ht="27" spans="1:10">
      <c r="A51" s="22">
        <v>12</v>
      </c>
      <c r="B51" s="22" t="s">
        <v>12</v>
      </c>
      <c r="C51" s="22">
        <v>1208</v>
      </c>
      <c r="D51" s="28">
        <v>143.14</v>
      </c>
      <c r="E51" s="27">
        <v>9170</v>
      </c>
      <c r="F51" s="25">
        <f t="shared" si="0"/>
        <v>1312593.8</v>
      </c>
      <c r="G51" s="28">
        <v>122.59</v>
      </c>
      <c r="H51" s="25">
        <f t="shared" si="1"/>
        <v>10707.184925361</v>
      </c>
      <c r="I51" s="25">
        <f t="shared" si="2"/>
        <v>1312593.8</v>
      </c>
      <c r="J51" s="22"/>
    </row>
    <row r="52" ht="27" spans="1:10">
      <c r="A52" s="22">
        <v>13</v>
      </c>
      <c r="B52" s="22" t="s">
        <v>12</v>
      </c>
      <c r="C52" s="22">
        <v>1301</v>
      </c>
      <c r="D52" s="28">
        <v>102.37</v>
      </c>
      <c r="E52" s="26">
        <v>8610</v>
      </c>
      <c r="F52" s="25">
        <f t="shared" si="0"/>
        <v>881405.7</v>
      </c>
      <c r="G52" s="28">
        <v>87.67</v>
      </c>
      <c r="H52" s="25">
        <f t="shared" si="1"/>
        <v>10053.6751454317</v>
      </c>
      <c r="I52" s="25">
        <f t="shared" si="2"/>
        <v>881405.7</v>
      </c>
      <c r="J52" s="22"/>
    </row>
    <row r="53" ht="27" spans="1:10">
      <c r="A53" s="22">
        <v>13</v>
      </c>
      <c r="B53" s="22" t="s">
        <v>12</v>
      </c>
      <c r="C53" s="22">
        <v>1302</v>
      </c>
      <c r="D53" s="28">
        <v>119.63</v>
      </c>
      <c r="E53" s="27">
        <v>8990</v>
      </c>
      <c r="F53" s="25">
        <f t="shared" si="0"/>
        <v>1075473.7</v>
      </c>
      <c r="G53" s="28">
        <v>102.45</v>
      </c>
      <c r="H53" s="25">
        <f t="shared" si="1"/>
        <v>10497.5470961445</v>
      </c>
      <c r="I53" s="25">
        <f t="shared" si="2"/>
        <v>1075473.7</v>
      </c>
      <c r="J53" s="22"/>
    </row>
    <row r="54" ht="27" spans="1:10">
      <c r="A54" s="22">
        <v>13</v>
      </c>
      <c r="B54" s="22" t="s">
        <v>12</v>
      </c>
      <c r="C54" s="22">
        <v>1303</v>
      </c>
      <c r="D54" s="28">
        <v>125.23</v>
      </c>
      <c r="E54" s="26">
        <v>9090</v>
      </c>
      <c r="F54" s="25">
        <f t="shared" si="0"/>
        <v>1138340.7</v>
      </c>
      <c r="G54" s="28">
        <v>107.25</v>
      </c>
      <c r="H54" s="25">
        <f t="shared" si="1"/>
        <v>10613.8993006993</v>
      </c>
      <c r="I54" s="25">
        <f t="shared" si="2"/>
        <v>1138340.7</v>
      </c>
      <c r="J54" s="22"/>
    </row>
    <row r="55" ht="27" spans="1:10">
      <c r="A55" s="22">
        <v>13</v>
      </c>
      <c r="B55" s="22" t="s">
        <v>12</v>
      </c>
      <c r="C55" s="22">
        <v>1308</v>
      </c>
      <c r="D55" s="28">
        <v>143.14</v>
      </c>
      <c r="E55" s="27">
        <v>9190</v>
      </c>
      <c r="F55" s="25">
        <f t="shared" si="0"/>
        <v>1315456.6</v>
      </c>
      <c r="G55" s="28">
        <v>122.59</v>
      </c>
      <c r="H55" s="25">
        <f t="shared" si="1"/>
        <v>10730.5375642385</v>
      </c>
      <c r="I55" s="25">
        <f t="shared" si="2"/>
        <v>1315456.6</v>
      </c>
      <c r="J55" s="22"/>
    </row>
    <row r="56" ht="27" spans="1:10">
      <c r="A56" s="22">
        <v>14</v>
      </c>
      <c r="B56" s="22" t="s">
        <v>12</v>
      </c>
      <c r="C56" s="22">
        <v>1401</v>
      </c>
      <c r="D56" s="28">
        <v>102.37</v>
      </c>
      <c r="E56" s="26">
        <v>8630</v>
      </c>
      <c r="F56" s="25">
        <f t="shared" si="0"/>
        <v>883453.1</v>
      </c>
      <c r="G56" s="28">
        <v>87.67</v>
      </c>
      <c r="H56" s="25">
        <f t="shared" si="1"/>
        <v>10077.0286300901</v>
      </c>
      <c r="I56" s="25">
        <f t="shared" si="2"/>
        <v>883453.1</v>
      </c>
      <c r="J56" s="22"/>
    </row>
    <row r="57" ht="27" spans="1:10">
      <c r="A57" s="22">
        <v>14</v>
      </c>
      <c r="B57" s="22" t="s">
        <v>12</v>
      </c>
      <c r="C57" s="22">
        <v>1402</v>
      </c>
      <c r="D57" s="28">
        <v>119.63</v>
      </c>
      <c r="E57" s="27">
        <v>9010</v>
      </c>
      <c r="F57" s="25">
        <f t="shared" si="0"/>
        <v>1077866.3</v>
      </c>
      <c r="G57" s="28">
        <v>102.45</v>
      </c>
      <c r="H57" s="25">
        <f t="shared" si="1"/>
        <v>10520.9009272816</v>
      </c>
      <c r="I57" s="25">
        <f t="shared" si="2"/>
        <v>1077866.3</v>
      </c>
      <c r="J57" s="22"/>
    </row>
    <row r="58" ht="27" spans="1:10">
      <c r="A58" s="22">
        <v>14</v>
      </c>
      <c r="B58" s="22" t="s">
        <v>12</v>
      </c>
      <c r="C58" s="22">
        <v>1403</v>
      </c>
      <c r="D58" s="28">
        <v>125.23</v>
      </c>
      <c r="E58" s="26">
        <v>9110</v>
      </c>
      <c r="F58" s="25">
        <f t="shared" si="0"/>
        <v>1140845.3</v>
      </c>
      <c r="G58" s="28">
        <v>107.25</v>
      </c>
      <c r="H58" s="25">
        <f t="shared" si="1"/>
        <v>10637.2522144522</v>
      </c>
      <c r="I58" s="25">
        <f t="shared" si="2"/>
        <v>1140845.3</v>
      </c>
      <c r="J58" s="22"/>
    </row>
    <row r="59" ht="27" spans="1:10">
      <c r="A59" s="22">
        <v>14</v>
      </c>
      <c r="B59" s="22" t="s">
        <v>12</v>
      </c>
      <c r="C59" s="22">
        <v>1408</v>
      </c>
      <c r="D59" s="28">
        <v>143.14</v>
      </c>
      <c r="E59" s="27">
        <v>9210</v>
      </c>
      <c r="F59" s="25">
        <f t="shared" si="0"/>
        <v>1318319.4</v>
      </c>
      <c r="G59" s="28">
        <v>122.59</v>
      </c>
      <c r="H59" s="25">
        <f t="shared" si="1"/>
        <v>10753.8902031161</v>
      </c>
      <c r="I59" s="25">
        <f t="shared" si="2"/>
        <v>1318319.4</v>
      </c>
      <c r="J59" s="22"/>
    </row>
    <row r="60" ht="27" spans="1:10">
      <c r="A60" s="22">
        <v>15</v>
      </c>
      <c r="B60" s="22" t="s">
        <v>12</v>
      </c>
      <c r="C60" s="22">
        <v>1501</v>
      </c>
      <c r="D60" s="28">
        <v>102.37</v>
      </c>
      <c r="E60" s="26">
        <v>8650</v>
      </c>
      <c r="F60" s="25">
        <f t="shared" si="0"/>
        <v>885500.5</v>
      </c>
      <c r="G60" s="28">
        <v>87.67</v>
      </c>
      <c r="H60" s="25">
        <f t="shared" si="1"/>
        <v>10100.3821147485</v>
      </c>
      <c r="I60" s="25">
        <f t="shared" si="2"/>
        <v>885500.5</v>
      </c>
      <c r="J60" s="22"/>
    </row>
    <row r="61" ht="27" spans="1:10">
      <c r="A61" s="22">
        <v>15</v>
      </c>
      <c r="B61" s="22" t="s">
        <v>12</v>
      </c>
      <c r="C61" s="22">
        <v>1502</v>
      </c>
      <c r="D61" s="28">
        <v>119.63</v>
      </c>
      <c r="E61" s="27">
        <v>9030</v>
      </c>
      <c r="F61" s="25">
        <f t="shared" si="0"/>
        <v>1080258.9</v>
      </c>
      <c r="G61" s="28">
        <v>102.45</v>
      </c>
      <c r="H61" s="25">
        <f t="shared" si="1"/>
        <v>10544.2547584187</v>
      </c>
      <c r="I61" s="25">
        <f t="shared" si="2"/>
        <v>1080258.9</v>
      </c>
      <c r="J61" s="22"/>
    </row>
    <row r="62" ht="27" spans="1:10">
      <c r="A62" s="22">
        <v>15</v>
      </c>
      <c r="B62" s="22" t="s">
        <v>12</v>
      </c>
      <c r="C62" s="22">
        <v>1503</v>
      </c>
      <c r="D62" s="28">
        <v>125.23</v>
      </c>
      <c r="E62" s="26">
        <v>9130</v>
      </c>
      <c r="F62" s="25">
        <f t="shared" si="0"/>
        <v>1143349.9</v>
      </c>
      <c r="G62" s="28">
        <v>107.25</v>
      </c>
      <c r="H62" s="25">
        <f t="shared" si="1"/>
        <v>10660.6051282051</v>
      </c>
      <c r="I62" s="25">
        <f t="shared" si="2"/>
        <v>1143349.9</v>
      </c>
      <c r="J62" s="22"/>
    </row>
    <row r="63" ht="27" spans="1:10">
      <c r="A63" s="22">
        <v>15</v>
      </c>
      <c r="B63" s="22" t="s">
        <v>12</v>
      </c>
      <c r="C63" s="22">
        <v>1508</v>
      </c>
      <c r="D63" s="28">
        <v>143.14</v>
      </c>
      <c r="E63" s="27">
        <v>9230</v>
      </c>
      <c r="F63" s="25">
        <f t="shared" si="0"/>
        <v>1321182.2</v>
      </c>
      <c r="G63" s="28">
        <v>122.59</v>
      </c>
      <c r="H63" s="25">
        <f t="shared" si="1"/>
        <v>10777.2428419936</v>
      </c>
      <c r="I63" s="25">
        <f t="shared" si="2"/>
        <v>1321182.2</v>
      </c>
      <c r="J63" s="22"/>
    </row>
    <row r="64" ht="27" spans="1:10">
      <c r="A64" s="22">
        <v>16</v>
      </c>
      <c r="B64" s="22" t="s">
        <v>12</v>
      </c>
      <c r="C64" s="22">
        <v>1601</v>
      </c>
      <c r="D64" s="28">
        <v>102.37</v>
      </c>
      <c r="E64" s="26">
        <v>8670</v>
      </c>
      <c r="F64" s="25">
        <f t="shared" si="0"/>
        <v>887547.9</v>
      </c>
      <c r="G64" s="28">
        <v>87.67</v>
      </c>
      <c r="H64" s="25">
        <f t="shared" si="1"/>
        <v>10123.7355994069</v>
      </c>
      <c r="I64" s="25">
        <f t="shared" si="2"/>
        <v>887547.9</v>
      </c>
      <c r="J64" s="22"/>
    </row>
    <row r="65" ht="27" spans="1:10">
      <c r="A65" s="22">
        <v>16</v>
      </c>
      <c r="B65" s="22" t="s">
        <v>12</v>
      </c>
      <c r="C65" s="22">
        <v>1602</v>
      </c>
      <c r="D65" s="28">
        <v>119.63</v>
      </c>
      <c r="E65" s="27">
        <v>9050</v>
      </c>
      <c r="F65" s="25">
        <f t="shared" si="0"/>
        <v>1082651.5</v>
      </c>
      <c r="G65" s="28">
        <v>102.45</v>
      </c>
      <c r="H65" s="25">
        <f t="shared" si="1"/>
        <v>10567.6085895559</v>
      </c>
      <c r="I65" s="25">
        <f t="shared" si="2"/>
        <v>1082651.5</v>
      </c>
      <c r="J65" s="22"/>
    </row>
    <row r="66" ht="27" spans="1:10">
      <c r="A66" s="22">
        <v>16</v>
      </c>
      <c r="B66" s="22" t="s">
        <v>12</v>
      </c>
      <c r="C66" s="22">
        <v>1603</v>
      </c>
      <c r="D66" s="28">
        <v>125.23</v>
      </c>
      <c r="E66" s="26">
        <v>9150</v>
      </c>
      <c r="F66" s="25">
        <f t="shared" si="0"/>
        <v>1145854.5</v>
      </c>
      <c r="G66" s="28">
        <v>107.25</v>
      </c>
      <c r="H66" s="25">
        <f t="shared" si="1"/>
        <v>10683.958041958</v>
      </c>
      <c r="I66" s="25">
        <f t="shared" si="2"/>
        <v>1145854.5</v>
      </c>
      <c r="J66" s="22"/>
    </row>
    <row r="67" ht="27" spans="1:10">
      <c r="A67" s="22">
        <v>16</v>
      </c>
      <c r="B67" s="22" t="s">
        <v>12</v>
      </c>
      <c r="C67" s="22">
        <v>1608</v>
      </c>
      <c r="D67" s="28">
        <v>143.14</v>
      </c>
      <c r="E67" s="27">
        <v>9250</v>
      </c>
      <c r="F67" s="25">
        <f t="shared" si="0"/>
        <v>1324045</v>
      </c>
      <c r="G67" s="28">
        <v>122.59</v>
      </c>
      <c r="H67" s="25">
        <f t="shared" si="1"/>
        <v>10800.5954808712</v>
      </c>
      <c r="I67" s="25">
        <f t="shared" si="2"/>
        <v>1324045</v>
      </c>
      <c r="J67" s="22"/>
    </row>
    <row r="68" ht="27" spans="1:10">
      <c r="A68" s="22">
        <v>17</v>
      </c>
      <c r="B68" s="22" t="s">
        <v>12</v>
      </c>
      <c r="C68" s="22">
        <v>1701</v>
      </c>
      <c r="D68" s="28">
        <v>102.37</v>
      </c>
      <c r="E68" s="26">
        <v>8690</v>
      </c>
      <c r="F68" s="25">
        <f t="shared" ref="F68:F127" si="3">SUM(D68*E68)</f>
        <v>889595.3</v>
      </c>
      <c r="G68" s="28">
        <v>87.67</v>
      </c>
      <c r="H68" s="25">
        <f t="shared" ref="H68:H127" si="4">SUM(F68/G68)</f>
        <v>10147.0890840652</v>
      </c>
      <c r="I68" s="25">
        <f t="shared" ref="I68:I127" si="5">SUM(G68*H68)</f>
        <v>889595.3</v>
      </c>
      <c r="J68" s="22"/>
    </row>
    <row r="69" ht="27" spans="1:10">
      <c r="A69" s="22">
        <v>17</v>
      </c>
      <c r="B69" s="22" t="s">
        <v>12</v>
      </c>
      <c r="C69" s="22">
        <v>1702</v>
      </c>
      <c r="D69" s="28">
        <v>119.63</v>
      </c>
      <c r="E69" s="27">
        <v>9070</v>
      </c>
      <c r="F69" s="25">
        <f t="shared" si="3"/>
        <v>1085044.1</v>
      </c>
      <c r="G69" s="28">
        <v>102.45</v>
      </c>
      <c r="H69" s="25">
        <f t="shared" si="4"/>
        <v>10590.962420693</v>
      </c>
      <c r="I69" s="25">
        <f t="shared" si="5"/>
        <v>1085044.1</v>
      </c>
      <c r="J69" s="22"/>
    </row>
    <row r="70" ht="27" spans="1:10">
      <c r="A70" s="22">
        <v>17</v>
      </c>
      <c r="B70" s="22" t="s">
        <v>12</v>
      </c>
      <c r="C70" s="22">
        <v>1703</v>
      </c>
      <c r="D70" s="28">
        <v>125.23</v>
      </c>
      <c r="E70" s="26">
        <v>9170</v>
      </c>
      <c r="F70" s="25">
        <f t="shared" si="3"/>
        <v>1148359.1</v>
      </c>
      <c r="G70" s="28">
        <v>107.25</v>
      </c>
      <c r="H70" s="25">
        <f t="shared" si="4"/>
        <v>10707.310955711</v>
      </c>
      <c r="I70" s="25">
        <f t="shared" si="5"/>
        <v>1148359.1</v>
      </c>
      <c r="J70" s="22"/>
    </row>
    <row r="71" ht="27" spans="1:10">
      <c r="A71" s="22">
        <v>17</v>
      </c>
      <c r="B71" s="22" t="s">
        <v>12</v>
      </c>
      <c r="C71" s="22">
        <v>1708</v>
      </c>
      <c r="D71" s="28">
        <v>143.14</v>
      </c>
      <c r="E71" s="27">
        <v>9270</v>
      </c>
      <c r="F71" s="25">
        <f t="shared" si="3"/>
        <v>1326907.8</v>
      </c>
      <c r="G71" s="28">
        <v>122.59</v>
      </c>
      <c r="H71" s="25">
        <f t="shared" si="4"/>
        <v>10823.9481197488</v>
      </c>
      <c r="I71" s="25">
        <f t="shared" si="5"/>
        <v>1326907.8</v>
      </c>
      <c r="J71" s="22"/>
    </row>
    <row r="72" ht="27" spans="1:10">
      <c r="A72" s="22">
        <v>18</v>
      </c>
      <c r="B72" s="22" t="s">
        <v>12</v>
      </c>
      <c r="C72" s="22">
        <v>1801</v>
      </c>
      <c r="D72" s="28">
        <v>102.37</v>
      </c>
      <c r="E72" s="26">
        <v>8680</v>
      </c>
      <c r="F72" s="25">
        <f t="shared" si="3"/>
        <v>888571.6</v>
      </c>
      <c r="G72" s="28">
        <v>87.67</v>
      </c>
      <c r="H72" s="25">
        <f t="shared" si="4"/>
        <v>10135.4123417361</v>
      </c>
      <c r="I72" s="25">
        <f t="shared" si="5"/>
        <v>888571.6</v>
      </c>
      <c r="J72" s="22"/>
    </row>
    <row r="73" ht="27" spans="1:10">
      <c r="A73" s="22">
        <v>18</v>
      </c>
      <c r="B73" s="22" t="s">
        <v>12</v>
      </c>
      <c r="C73" s="22">
        <v>1802</v>
      </c>
      <c r="D73" s="28">
        <v>119.63</v>
      </c>
      <c r="E73" s="27">
        <v>9060</v>
      </c>
      <c r="F73" s="25">
        <f t="shared" si="3"/>
        <v>1083847.8</v>
      </c>
      <c r="G73" s="28">
        <v>102.45</v>
      </c>
      <c r="H73" s="25">
        <f t="shared" si="4"/>
        <v>10579.2855051245</v>
      </c>
      <c r="I73" s="25">
        <f t="shared" si="5"/>
        <v>1083847.8</v>
      </c>
      <c r="J73" s="22"/>
    </row>
    <row r="74" ht="27" spans="1:10">
      <c r="A74" s="22">
        <v>18</v>
      </c>
      <c r="B74" s="22" t="s">
        <v>12</v>
      </c>
      <c r="C74" s="22">
        <v>1803</v>
      </c>
      <c r="D74" s="28">
        <v>125.23</v>
      </c>
      <c r="E74" s="26">
        <v>9160</v>
      </c>
      <c r="F74" s="25">
        <f t="shared" si="3"/>
        <v>1147106.8</v>
      </c>
      <c r="G74" s="28">
        <v>107.25</v>
      </c>
      <c r="H74" s="25">
        <f t="shared" si="4"/>
        <v>10695.6344988345</v>
      </c>
      <c r="I74" s="25">
        <f t="shared" si="5"/>
        <v>1147106.8</v>
      </c>
      <c r="J74" s="22"/>
    </row>
    <row r="75" ht="27" spans="1:10">
      <c r="A75" s="22">
        <v>18</v>
      </c>
      <c r="B75" s="22" t="s">
        <v>12</v>
      </c>
      <c r="C75" s="22">
        <v>1808</v>
      </c>
      <c r="D75" s="28">
        <v>143.14</v>
      </c>
      <c r="E75" s="27">
        <v>9260</v>
      </c>
      <c r="F75" s="25">
        <f t="shared" si="3"/>
        <v>1325476.4</v>
      </c>
      <c r="G75" s="28">
        <v>122.59</v>
      </c>
      <c r="H75" s="25">
        <f t="shared" si="4"/>
        <v>10812.27180031</v>
      </c>
      <c r="I75" s="25">
        <f t="shared" si="5"/>
        <v>1325476.4</v>
      </c>
      <c r="J75" s="22"/>
    </row>
    <row r="76" ht="27" spans="1:10">
      <c r="A76" s="22">
        <v>19</v>
      </c>
      <c r="B76" s="22" t="s">
        <v>12</v>
      </c>
      <c r="C76" s="22">
        <v>1901</v>
      </c>
      <c r="D76" s="28">
        <v>102.37</v>
      </c>
      <c r="E76" s="26">
        <v>8670</v>
      </c>
      <c r="F76" s="25">
        <f t="shared" si="3"/>
        <v>887547.9</v>
      </c>
      <c r="G76" s="28">
        <v>87.67</v>
      </c>
      <c r="H76" s="25">
        <f t="shared" si="4"/>
        <v>10123.7355994069</v>
      </c>
      <c r="I76" s="25">
        <f t="shared" si="5"/>
        <v>887547.9</v>
      </c>
      <c r="J76" s="22"/>
    </row>
    <row r="77" ht="27" spans="1:10">
      <c r="A77" s="22">
        <v>19</v>
      </c>
      <c r="B77" s="22" t="s">
        <v>12</v>
      </c>
      <c r="C77" s="22">
        <v>1902</v>
      </c>
      <c r="D77" s="28">
        <v>119.63</v>
      </c>
      <c r="E77" s="27">
        <v>9050</v>
      </c>
      <c r="F77" s="25">
        <f t="shared" si="3"/>
        <v>1082651.5</v>
      </c>
      <c r="G77" s="28">
        <v>102.45</v>
      </c>
      <c r="H77" s="25">
        <f t="shared" si="4"/>
        <v>10567.6085895559</v>
      </c>
      <c r="I77" s="25">
        <f t="shared" si="5"/>
        <v>1082651.5</v>
      </c>
      <c r="J77" s="22"/>
    </row>
    <row r="78" ht="27" spans="1:10">
      <c r="A78" s="29">
        <v>19</v>
      </c>
      <c r="B78" s="22" t="s">
        <v>12</v>
      </c>
      <c r="C78" s="22">
        <v>1903</v>
      </c>
      <c r="D78" s="28">
        <v>125.23</v>
      </c>
      <c r="E78" s="26">
        <v>9150</v>
      </c>
      <c r="F78" s="25">
        <f t="shared" si="3"/>
        <v>1145854.5</v>
      </c>
      <c r="G78" s="28">
        <v>107.25</v>
      </c>
      <c r="H78" s="25">
        <f t="shared" si="4"/>
        <v>10683.958041958</v>
      </c>
      <c r="I78" s="25">
        <f t="shared" si="5"/>
        <v>1145854.5</v>
      </c>
      <c r="J78" s="29"/>
    </row>
    <row r="79" ht="27" spans="1:10">
      <c r="A79" s="29">
        <v>19</v>
      </c>
      <c r="B79" s="22" t="s">
        <v>12</v>
      </c>
      <c r="C79" s="29">
        <v>1908</v>
      </c>
      <c r="D79" s="28">
        <v>143.14</v>
      </c>
      <c r="E79" s="27">
        <v>9250</v>
      </c>
      <c r="F79" s="25">
        <f t="shared" si="3"/>
        <v>1324045</v>
      </c>
      <c r="G79" s="28">
        <v>122.59</v>
      </c>
      <c r="H79" s="25">
        <f t="shared" si="4"/>
        <v>10800.5954808712</v>
      </c>
      <c r="I79" s="25">
        <f t="shared" si="5"/>
        <v>1324045</v>
      </c>
      <c r="J79" s="29"/>
    </row>
    <row r="80" ht="27" spans="1:10">
      <c r="A80" s="29">
        <v>20</v>
      </c>
      <c r="B80" s="22" t="s">
        <v>12</v>
      </c>
      <c r="C80" s="29">
        <v>2001</v>
      </c>
      <c r="D80" s="28">
        <v>102.37</v>
      </c>
      <c r="E80" s="26">
        <v>8660</v>
      </c>
      <c r="F80" s="25">
        <f t="shared" si="3"/>
        <v>886524.2</v>
      </c>
      <c r="G80" s="28">
        <v>87.67</v>
      </c>
      <c r="H80" s="25">
        <f t="shared" si="4"/>
        <v>10112.0588570777</v>
      </c>
      <c r="I80" s="25">
        <f t="shared" si="5"/>
        <v>886524.2</v>
      </c>
      <c r="J80" s="29"/>
    </row>
    <row r="81" ht="27" spans="1:10">
      <c r="A81" s="29">
        <v>20</v>
      </c>
      <c r="B81" s="22" t="s">
        <v>12</v>
      </c>
      <c r="C81" s="29">
        <v>2002</v>
      </c>
      <c r="D81" s="28">
        <v>119.63</v>
      </c>
      <c r="E81" s="27">
        <v>9040</v>
      </c>
      <c r="F81" s="25">
        <f t="shared" si="3"/>
        <v>1081455.2</v>
      </c>
      <c r="G81" s="28">
        <v>102.45</v>
      </c>
      <c r="H81" s="25">
        <f t="shared" si="4"/>
        <v>10555.9316739873</v>
      </c>
      <c r="I81" s="25">
        <f t="shared" si="5"/>
        <v>1081455.2</v>
      </c>
      <c r="J81" s="29"/>
    </row>
    <row r="82" ht="27" spans="1:10">
      <c r="A82" s="29">
        <v>20</v>
      </c>
      <c r="B82" s="22" t="s">
        <v>12</v>
      </c>
      <c r="C82" s="29">
        <v>2003</v>
      </c>
      <c r="D82" s="28">
        <v>125.23</v>
      </c>
      <c r="E82" s="26">
        <v>9140</v>
      </c>
      <c r="F82" s="25">
        <f t="shared" si="3"/>
        <v>1144602.2</v>
      </c>
      <c r="G82" s="28">
        <v>107.25</v>
      </c>
      <c r="H82" s="25">
        <f t="shared" si="4"/>
        <v>10672.2815850816</v>
      </c>
      <c r="I82" s="25">
        <f t="shared" si="5"/>
        <v>1144602.2</v>
      </c>
      <c r="J82" s="29"/>
    </row>
    <row r="83" ht="27" spans="1:10">
      <c r="A83" s="29">
        <v>20</v>
      </c>
      <c r="B83" s="22" t="s">
        <v>12</v>
      </c>
      <c r="C83" s="29">
        <v>2008</v>
      </c>
      <c r="D83" s="28">
        <v>143.14</v>
      </c>
      <c r="E83" s="27">
        <v>9240</v>
      </c>
      <c r="F83" s="25">
        <f t="shared" si="3"/>
        <v>1322613.6</v>
      </c>
      <c r="G83" s="28">
        <v>122.59</v>
      </c>
      <c r="H83" s="25">
        <f t="shared" si="4"/>
        <v>10788.9191614324</v>
      </c>
      <c r="I83" s="25">
        <f t="shared" si="5"/>
        <v>1322613.6</v>
      </c>
      <c r="J83" s="29"/>
    </row>
    <row r="84" ht="27" spans="1:10">
      <c r="A84" s="29">
        <v>21</v>
      </c>
      <c r="B84" s="22" t="s">
        <v>12</v>
      </c>
      <c r="C84" s="29">
        <v>2101</v>
      </c>
      <c r="D84" s="28">
        <v>102.37</v>
      </c>
      <c r="E84" s="26">
        <v>8650</v>
      </c>
      <c r="F84" s="25">
        <f t="shared" si="3"/>
        <v>885500.5</v>
      </c>
      <c r="G84" s="28">
        <v>87.67</v>
      </c>
      <c r="H84" s="25">
        <f t="shared" si="4"/>
        <v>10100.3821147485</v>
      </c>
      <c r="I84" s="25">
        <f t="shared" si="5"/>
        <v>885500.5</v>
      </c>
      <c r="J84" s="29"/>
    </row>
    <row r="85" ht="27" spans="1:10">
      <c r="A85" s="29">
        <v>21</v>
      </c>
      <c r="B85" s="22" t="s">
        <v>12</v>
      </c>
      <c r="C85" s="29">
        <v>2102</v>
      </c>
      <c r="D85" s="28">
        <v>119.63</v>
      </c>
      <c r="E85" s="27">
        <v>9030</v>
      </c>
      <c r="F85" s="25">
        <f t="shared" si="3"/>
        <v>1080258.9</v>
      </c>
      <c r="G85" s="28">
        <v>102.45</v>
      </c>
      <c r="H85" s="25">
        <f t="shared" si="4"/>
        <v>10544.2547584187</v>
      </c>
      <c r="I85" s="25">
        <f t="shared" si="5"/>
        <v>1080258.9</v>
      </c>
      <c r="J85" s="29"/>
    </row>
    <row r="86" ht="27" spans="1:10">
      <c r="A86" s="29">
        <v>21</v>
      </c>
      <c r="B86" s="22" t="s">
        <v>12</v>
      </c>
      <c r="C86" s="29">
        <v>2103</v>
      </c>
      <c r="D86" s="28">
        <v>125.23</v>
      </c>
      <c r="E86" s="26">
        <v>9130</v>
      </c>
      <c r="F86" s="25">
        <f t="shared" si="3"/>
        <v>1143349.9</v>
      </c>
      <c r="G86" s="28">
        <v>107.25</v>
      </c>
      <c r="H86" s="25">
        <f t="shared" si="4"/>
        <v>10660.6051282051</v>
      </c>
      <c r="I86" s="25">
        <f t="shared" si="5"/>
        <v>1143349.9</v>
      </c>
      <c r="J86" s="29"/>
    </row>
    <row r="87" ht="27" spans="1:10">
      <c r="A87" s="29">
        <v>21</v>
      </c>
      <c r="B87" s="22" t="s">
        <v>12</v>
      </c>
      <c r="C87" s="29">
        <v>2108</v>
      </c>
      <c r="D87" s="28">
        <v>143.14</v>
      </c>
      <c r="E87" s="27">
        <v>9230</v>
      </c>
      <c r="F87" s="25">
        <f t="shared" si="3"/>
        <v>1321182.2</v>
      </c>
      <c r="G87" s="28">
        <v>122.59</v>
      </c>
      <c r="H87" s="25">
        <f t="shared" si="4"/>
        <v>10777.2428419936</v>
      </c>
      <c r="I87" s="25">
        <f t="shared" si="5"/>
        <v>1321182.2</v>
      </c>
      <c r="J87" s="29"/>
    </row>
    <row r="88" ht="27" spans="1:10">
      <c r="A88" s="29">
        <v>22</v>
      </c>
      <c r="B88" s="22" t="s">
        <v>12</v>
      </c>
      <c r="C88" s="29">
        <v>2201</v>
      </c>
      <c r="D88" s="28">
        <v>102.37</v>
      </c>
      <c r="E88" s="26">
        <v>8640</v>
      </c>
      <c r="F88" s="25">
        <f t="shared" si="3"/>
        <v>884476.8</v>
      </c>
      <c r="G88" s="28">
        <v>87.67</v>
      </c>
      <c r="H88" s="25">
        <f t="shared" si="4"/>
        <v>10088.7053724193</v>
      </c>
      <c r="I88" s="25">
        <f t="shared" si="5"/>
        <v>884476.8</v>
      </c>
      <c r="J88" s="29"/>
    </row>
    <row r="89" ht="27" spans="1:10">
      <c r="A89" s="29">
        <v>22</v>
      </c>
      <c r="B89" s="22" t="s">
        <v>12</v>
      </c>
      <c r="C89" s="29">
        <v>2202</v>
      </c>
      <c r="D89" s="28">
        <v>119.63</v>
      </c>
      <c r="E89" s="27">
        <v>9020</v>
      </c>
      <c r="F89" s="25">
        <f t="shared" si="3"/>
        <v>1079062.6</v>
      </c>
      <c r="G89" s="28">
        <v>102.45</v>
      </c>
      <c r="H89" s="25">
        <f t="shared" si="4"/>
        <v>10532.5778428502</v>
      </c>
      <c r="I89" s="25">
        <f t="shared" si="5"/>
        <v>1079062.6</v>
      </c>
      <c r="J89" s="29"/>
    </row>
    <row r="90" ht="27" spans="1:10">
      <c r="A90" s="29">
        <v>22</v>
      </c>
      <c r="B90" s="22" t="s">
        <v>12</v>
      </c>
      <c r="C90" s="29">
        <v>2203</v>
      </c>
      <c r="D90" s="28">
        <v>125.23</v>
      </c>
      <c r="E90" s="26">
        <v>9120</v>
      </c>
      <c r="F90" s="25">
        <f t="shared" si="3"/>
        <v>1142097.6</v>
      </c>
      <c r="G90" s="28">
        <v>107.25</v>
      </c>
      <c r="H90" s="25">
        <f t="shared" si="4"/>
        <v>10648.9286713287</v>
      </c>
      <c r="I90" s="25">
        <f t="shared" si="5"/>
        <v>1142097.6</v>
      </c>
      <c r="J90" s="29"/>
    </row>
    <row r="91" ht="27" spans="1:10">
      <c r="A91" s="29">
        <v>22</v>
      </c>
      <c r="B91" s="22" t="s">
        <v>12</v>
      </c>
      <c r="C91" s="29">
        <v>2208</v>
      </c>
      <c r="D91" s="28">
        <v>143.14</v>
      </c>
      <c r="E91" s="27">
        <v>9220</v>
      </c>
      <c r="F91" s="25">
        <f t="shared" si="3"/>
        <v>1319750.8</v>
      </c>
      <c r="G91" s="28">
        <v>122.59</v>
      </c>
      <c r="H91" s="25">
        <f t="shared" si="4"/>
        <v>10765.5665225549</v>
      </c>
      <c r="I91" s="25">
        <f t="shared" si="5"/>
        <v>1319750.8</v>
      </c>
      <c r="J91" s="29"/>
    </row>
    <row r="92" ht="27" spans="1:10">
      <c r="A92" s="29">
        <v>23</v>
      </c>
      <c r="B92" s="22" t="s">
        <v>12</v>
      </c>
      <c r="C92" s="29">
        <v>2301</v>
      </c>
      <c r="D92" s="28">
        <v>102.37</v>
      </c>
      <c r="E92" s="26">
        <v>8630</v>
      </c>
      <c r="F92" s="25">
        <f t="shared" si="3"/>
        <v>883453.1</v>
      </c>
      <c r="G92" s="28">
        <v>87.67</v>
      </c>
      <c r="H92" s="25">
        <f t="shared" si="4"/>
        <v>10077.0286300901</v>
      </c>
      <c r="I92" s="25">
        <f t="shared" si="5"/>
        <v>883453.1</v>
      </c>
      <c r="J92" s="29"/>
    </row>
    <row r="93" ht="27" spans="1:10">
      <c r="A93" s="29">
        <v>23</v>
      </c>
      <c r="B93" s="22" t="s">
        <v>12</v>
      </c>
      <c r="C93" s="29">
        <v>2302</v>
      </c>
      <c r="D93" s="28">
        <v>119.63</v>
      </c>
      <c r="E93" s="27">
        <v>9010</v>
      </c>
      <c r="F93" s="25">
        <f t="shared" si="3"/>
        <v>1077866.3</v>
      </c>
      <c r="G93" s="28">
        <v>102.45</v>
      </c>
      <c r="H93" s="25">
        <f t="shared" si="4"/>
        <v>10520.9009272816</v>
      </c>
      <c r="I93" s="25">
        <f t="shared" si="5"/>
        <v>1077866.3</v>
      </c>
      <c r="J93" s="29"/>
    </row>
    <row r="94" ht="27" spans="1:10">
      <c r="A94" s="29">
        <v>23</v>
      </c>
      <c r="B94" s="22" t="s">
        <v>12</v>
      </c>
      <c r="C94" s="29">
        <v>2303</v>
      </c>
      <c r="D94" s="28">
        <v>125.23</v>
      </c>
      <c r="E94" s="26">
        <v>9110</v>
      </c>
      <c r="F94" s="25">
        <f t="shared" si="3"/>
        <v>1140845.3</v>
      </c>
      <c r="G94" s="28">
        <v>107.25</v>
      </c>
      <c r="H94" s="25">
        <f t="shared" si="4"/>
        <v>10637.2522144522</v>
      </c>
      <c r="I94" s="25">
        <f t="shared" si="5"/>
        <v>1140845.3</v>
      </c>
      <c r="J94" s="29"/>
    </row>
    <row r="95" ht="27" spans="1:10">
      <c r="A95" s="29">
        <v>23</v>
      </c>
      <c r="B95" s="22" t="s">
        <v>12</v>
      </c>
      <c r="C95" s="29">
        <v>2308</v>
      </c>
      <c r="D95" s="28">
        <v>143.14</v>
      </c>
      <c r="E95" s="27">
        <v>9210</v>
      </c>
      <c r="F95" s="25">
        <f t="shared" si="3"/>
        <v>1318319.4</v>
      </c>
      <c r="G95" s="28">
        <v>122.59</v>
      </c>
      <c r="H95" s="25">
        <f t="shared" si="4"/>
        <v>10753.8902031161</v>
      </c>
      <c r="I95" s="25">
        <f t="shared" si="5"/>
        <v>1318319.4</v>
      </c>
      <c r="J95" s="29"/>
    </row>
    <row r="96" ht="27" spans="1:10">
      <c r="A96" s="29">
        <v>24</v>
      </c>
      <c r="B96" s="22" t="s">
        <v>12</v>
      </c>
      <c r="C96" s="29">
        <v>2401</v>
      </c>
      <c r="D96" s="28">
        <v>102.37</v>
      </c>
      <c r="E96" s="26">
        <v>8620</v>
      </c>
      <c r="F96" s="25">
        <f t="shared" si="3"/>
        <v>882429.4</v>
      </c>
      <c r="G96" s="28">
        <v>87.67</v>
      </c>
      <c r="H96" s="25">
        <f t="shared" si="4"/>
        <v>10065.3518877609</v>
      </c>
      <c r="I96" s="25">
        <f t="shared" si="5"/>
        <v>882429.4</v>
      </c>
      <c r="J96" s="29"/>
    </row>
    <row r="97" ht="27" spans="1:10">
      <c r="A97" s="29">
        <v>24</v>
      </c>
      <c r="B97" s="22" t="s">
        <v>12</v>
      </c>
      <c r="C97" s="29">
        <v>2402</v>
      </c>
      <c r="D97" s="28">
        <v>119.63</v>
      </c>
      <c r="E97" s="27">
        <v>9000</v>
      </c>
      <c r="F97" s="25">
        <f t="shared" si="3"/>
        <v>1076670</v>
      </c>
      <c r="G97" s="28">
        <v>102.45</v>
      </c>
      <c r="H97" s="25">
        <f t="shared" si="4"/>
        <v>10509.224011713</v>
      </c>
      <c r="I97" s="25">
        <f t="shared" si="5"/>
        <v>1076670</v>
      </c>
      <c r="J97" s="29"/>
    </row>
    <row r="98" ht="27" spans="1:10">
      <c r="A98" s="29">
        <v>24</v>
      </c>
      <c r="B98" s="22" t="s">
        <v>12</v>
      </c>
      <c r="C98" s="29">
        <v>2403</v>
      </c>
      <c r="D98" s="28">
        <v>125.23</v>
      </c>
      <c r="E98" s="26">
        <v>9100</v>
      </c>
      <c r="F98" s="25">
        <f t="shared" si="3"/>
        <v>1139593</v>
      </c>
      <c r="G98" s="28">
        <v>107.25</v>
      </c>
      <c r="H98" s="25">
        <f t="shared" si="4"/>
        <v>10625.5757575758</v>
      </c>
      <c r="I98" s="25">
        <f t="shared" si="5"/>
        <v>1139593</v>
      </c>
      <c r="J98" s="29"/>
    </row>
    <row r="99" ht="27" spans="1:10">
      <c r="A99" s="29">
        <v>24</v>
      </c>
      <c r="B99" s="22" t="s">
        <v>12</v>
      </c>
      <c r="C99" s="29">
        <v>2408</v>
      </c>
      <c r="D99" s="28">
        <v>143.14</v>
      </c>
      <c r="E99" s="27">
        <v>9200</v>
      </c>
      <c r="F99" s="25">
        <f t="shared" si="3"/>
        <v>1316888</v>
      </c>
      <c r="G99" s="28">
        <v>122.59</v>
      </c>
      <c r="H99" s="25">
        <f t="shared" si="4"/>
        <v>10742.2138836773</v>
      </c>
      <c r="I99" s="25">
        <f t="shared" si="5"/>
        <v>1316888</v>
      </c>
      <c r="J99" s="29"/>
    </row>
    <row r="100" ht="27" spans="1:10">
      <c r="A100" s="29">
        <v>25</v>
      </c>
      <c r="B100" s="22" t="s">
        <v>12</v>
      </c>
      <c r="C100" s="29">
        <v>2501</v>
      </c>
      <c r="D100" s="28">
        <v>102.37</v>
      </c>
      <c r="E100" s="26">
        <v>8600</v>
      </c>
      <c r="F100" s="25">
        <f t="shared" si="3"/>
        <v>880382</v>
      </c>
      <c r="G100" s="28">
        <v>87.67</v>
      </c>
      <c r="H100" s="25">
        <f t="shared" si="4"/>
        <v>10041.9984031025</v>
      </c>
      <c r="I100" s="25">
        <f t="shared" si="5"/>
        <v>880382</v>
      </c>
      <c r="J100" s="29"/>
    </row>
    <row r="101" ht="27" spans="1:10">
      <c r="A101" s="29">
        <v>25</v>
      </c>
      <c r="B101" s="22" t="s">
        <v>12</v>
      </c>
      <c r="C101" s="29">
        <v>2502</v>
      </c>
      <c r="D101" s="28">
        <v>119.63</v>
      </c>
      <c r="E101" s="27">
        <v>8980</v>
      </c>
      <c r="F101" s="25">
        <f t="shared" si="3"/>
        <v>1074277.4</v>
      </c>
      <c r="G101" s="28">
        <v>102.45</v>
      </c>
      <c r="H101" s="25">
        <f t="shared" si="4"/>
        <v>10485.8701805759</v>
      </c>
      <c r="I101" s="25">
        <f t="shared" si="5"/>
        <v>1074277.4</v>
      </c>
      <c r="J101" s="29"/>
    </row>
    <row r="102" ht="27" spans="1:10">
      <c r="A102" s="29">
        <v>25</v>
      </c>
      <c r="B102" s="22" t="s">
        <v>12</v>
      </c>
      <c r="C102" s="29">
        <v>2503</v>
      </c>
      <c r="D102" s="28">
        <v>125.23</v>
      </c>
      <c r="E102" s="26">
        <v>9080</v>
      </c>
      <c r="F102" s="25">
        <f t="shared" si="3"/>
        <v>1137088.4</v>
      </c>
      <c r="G102" s="28">
        <v>107.25</v>
      </c>
      <c r="H102" s="25">
        <f t="shared" si="4"/>
        <v>10602.2228438228</v>
      </c>
      <c r="I102" s="25">
        <f t="shared" si="5"/>
        <v>1137088.4</v>
      </c>
      <c r="J102" s="29"/>
    </row>
    <row r="103" ht="27" spans="1:10">
      <c r="A103" s="29">
        <v>25</v>
      </c>
      <c r="B103" s="22" t="s">
        <v>12</v>
      </c>
      <c r="C103" s="29">
        <v>2508</v>
      </c>
      <c r="D103" s="28">
        <v>143.14</v>
      </c>
      <c r="E103" s="27">
        <v>9180</v>
      </c>
      <c r="F103" s="25">
        <f t="shared" si="3"/>
        <v>1314025.2</v>
      </c>
      <c r="G103" s="28">
        <v>122.59</v>
      </c>
      <c r="H103" s="25">
        <f t="shared" si="4"/>
        <v>10718.8612447997</v>
      </c>
      <c r="I103" s="25">
        <f t="shared" si="5"/>
        <v>1314025.2</v>
      </c>
      <c r="J103" s="29"/>
    </row>
    <row r="104" ht="27" spans="1:10">
      <c r="A104" s="29">
        <v>26</v>
      </c>
      <c r="B104" s="22" t="s">
        <v>12</v>
      </c>
      <c r="C104" s="29">
        <v>2601</v>
      </c>
      <c r="D104" s="28">
        <v>102.37</v>
      </c>
      <c r="E104" s="26">
        <v>8580</v>
      </c>
      <c r="F104" s="25">
        <f t="shared" si="3"/>
        <v>878334.6</v>
      </c>
      <c r="G104" s="28">
        <v>87.67</v>
      </c>
      <c r="H104" s="25">
        <f t="shared" si="4"/>
        <v>10018.6449184442</v>
      </c>
      <c r="I104" s="25">
        <f t="shared" si="5"/>
        <v>878334.6</v>
      </c>
      <c r="J104" s="29"/>
    </row>
    <row r="105" ht="27" spans="1:10">
      <c r="A105" s="29">
        <v>26</v>
      </c>
      <c r="B105" s="22" t="s">
        <v>12</v>
      </c>
      <c r="C105" s="29">
        <v>2602</v>
      </c>
      <c r="D105" s="28">
        <v>119.63</v>
      </c>
      <c r="E105" s="27">
        <v>8960</v>
      </c>
      <c r="F105" s="25">
        <f t="shared" si="3"/>
        <v>1071884.8</v>
      </c>
      <c r="G105" s="28">
        <v>102.45</v>
      </c>
      <c r="H105" s="25">
        <f t="shared" si="4"/>
        <v>10462.5163494388</v>
      </c>
      <c r="I105" s="25">
        <f t="shared" si="5"/>
        <v>1071884.8</v>
      </c>
      <c r="J105" s="29"/>
    </row>
    <row r="106" ht="27" spans="1:10">
      <c r="A106" s="29">
        <v>26</v>
      </c>
      <c r="B106" s="22" t="s">
        <v>12</v>
      </c>
      <c r="C106" s="29">
        <v>2603</v>
      </c>
      <c r="D106" s="28">
        <v>125.23</v>
      </c>
      <c r="E106" s="26">
        <v>9060</v>
      </c>
      <c r="F106" s="25">
        <f t="shared" si="3"/>
        <v>1134583.8</v>
      </c>
      <c r="G106" s="28">
        <v>107.25</v>
      </c>
      <c r="H106" s="25">
        <f t="shared" si="4"/>
        <v>10578.8699300699</v>
      </c>
      <c r="I106" s="25">
        <f t="shared" si="5"/>
        <v>1134583.8</v>
      </c>
      <c r="J106" s="29"/>
    </row>
    <row r="107" ht="27" spans="1:10">
      <c r="A107" s="29">
        <v>26</v>
      </c>
      <c r="B107" s="22" t="s">
        <v>12</v>
      </c>
      <c r="C107" s="29">
        <v>2608</v>
      </c>
      <c r="D107" s="28">
        <v>143.14</v>
      </c>
      <c r="E107" s="27">
        <v>9160</v>
      </c>
      <c r="F107" s="25">
        <f t="shared" si="3"/>
        <v>1311162.4</v>
      </c>
      <c r="G107" s="28">
        <v>122.59</v>
      </c>
      <c r="H107" s="25">
        <f t="shared" si="4"/>
        <v>10695.5086059222</v>
      </c>
      <c r="I107" s="25">
        <f t="shared" si="5"/>
        <v>1311162.4</v>
      </c>
      <c r="J107" s="29"/>
    </row>
    <row r="108" ht="27" spans="1:10">
      <c r="A108" s="29">
        <v>27</v>
      </c>
      <c r="B108" s="22" t="s">
        <v>12</v>
      </c>
      <c r="C108" s="29">
        <v>2701</v>
      </c>
      <c r="D108" s="28">
        <v>102.37</v>
      </c>
      <c r="E108" s="26">
        <v>8560</v>
      </c>
      <c r="F108" s="25">
        <f t="shared" si="3"/>
        <v>876287.2</v>
      </c>
      <c r="G108" s="28">
        <v>87.67</v>
      </c>
      <c r="H108" s="25">
        <f t="shared" si="4"/>
        <v>9995.29143378579</v>
      </c>
      <c r="I108" s="25">
        <f t="shared" si="5"/>
        <v>876287.2</v>
      </c>
      <c r="J108" s="29"/>
    </row>
    <row r="109" ht="27" spans="1:10">
      <c r="A109" s="29">
        <v>27</v>
      </c>
      <c r="B109" s="22" t="s">
        <v>12</v>
      </c>
      <c r="C109" s="29">
        <v>2702</v>
      </c>
      <c r="D109" s="28">
        <v>119.63</v>
      </c>
      <c r="E109" s="27">
        <v>8940</v>
      </c>
      <c r="F109" s="25">
        <f t="shared" si="3"/>
        <v>1069492.2</v>
      </c>
      <c r="G109" s="28">
        <v>102.45</v>
      </c>
      <c r="H109" s="25">
        <f t="shared" si="4"/>
        <v>10439.1625183016</v>
      </c>
      <c r="I109" s="25">
        <f t="shared" si="5"/>
        <v>1069492.2</v>
      </c>
      <c r="J109" s="29"/>
    </row>
    <row r="110" ht="27" spans="1:10">
      <c r="A110" s="29">
        <v>27</v>
      </c>
      <c r="B110" s="22" t="s">
        <v>12</v>
      </c>
      <c r="C110" s="29">
        <v>2703</v>
      </c>
      <c r="D110" s="28">
        <v>125.23</v>
      </c>
      <c r="E110" s="26">
        <v>9040</v>
      </c>
      <c r="F110" s="25">
        <f t="shared" si="3"/>
        <v>1132079.2</v>
      </c>
      <c r="G110" s="28">
        <v>107.25</v>
      </c>
      <c r="H110" s="25">
        <f t="shared" si="4"/>
        <v>10555.517016317</v>
      </c>
      <c r="I110" s="25">
        <f t="shared" si="5"/>
        <v>1132079.2</v>
      </c>
      <c r="J110" s="29"/>
    </row>
    <row r="111" ht="27" spans="1:10">
      <c r="A111" s="29">
        <v>27</v>
      </c>
      <c r="B111" s="22" t="s">
        <v>12</v>
      </c>
      <c r="C111" s="29">
        <v>2708</v>
      </c>
      <c r="D111" s="28">
        <v>143.14</v>
      </c>
      <c r="E111" s="27">
        <v>9140</v>
      </c>
      <c r="F111" s="25">
        <f t="shared" si="3"/>
        <v>1308299.6</v>
      </c>
      <c r="G111" s="28">
        <v>122.59</v>
      </c>
      <c r="H111" s="25">
        <f t="shared" si="4"/>
        <v>10672.1559670446</v>
      </c>
      <c r="I111" s="25">
        <f t="shared" si="5"/>
        <v>1308299.6</v>
      </c>
      <c r="J111" s="29"/>
    </row>
    <row r="112" ht="27" spans="1:10">
      <c r="A112" s="29">
        <v>28</v>
      </c>
      <c r="B112" s="22" t="s">
        <v>12</v>
      </c>
      <c r="C112" s="29">
        <v>2801</v>
      </c>
      <c r="D112" s="28">
        <v>102.37</v>
      </c>
      <c r="E112" s="26">
        <v>8540</v>
      </c>
      <c r="F112" s="25">
        <f t="shared" si="3"/>
        <v>874239.8</v>
      </c>
      <c r="G112" s="28">
        <v>87.67</v>
      </c>
      <c r="H112" s="25">
        <f t="shared" si="4"/>
        <v>9971.93794912741</v>
      </c>
      <c r="I112" s="25">
        <f t="shared" si="5"/>
        <v>874239.8</v>
      </c>
      <c r="J112" s="29"/>
    </row>
    <row r="113" ht="27" spans="1:10">
      <c r="A113" s="29">
        <v>28</v>
      </c>
      <c r="B113" s="22" t="s">
        <v>12</v>
      </c>
      <c r="C113" s="29">
        <v>2802</v>
      </c>
      <c r="D113" s="28">
        <v>119.63</v>
      </c>
      <c r="E113" s="27">
        <v>8920</v>
      </c>
      <c r="F113" s="25">
        <f t="shared" si="3"/>
        <v>1067099.6</v>
      </c>
      <c r="G113" s="28">
        <v>102.45</v>
      </c>
      <c r="H113" s="25">
        <f t="shared" si="4"/>
        <v>10415.8086871645</v>
      </c>
      <c r="I113" s="25">
        <f t="shared" si="5"/>
        <v>1067099.6</v>
      </c>
      <c r="J113" s="29"/>
    </row>
    <row r="114" ht="27" spans="1:10">
      <c r="A114" s="29">
        <v>28</v>
      </c>
      <c r="B114" s="22" t="s">
        <v>12</v>
      </c>
      <c r="C114" s="29">
        <v>2803</v>
      </c>
      <c r="D114" s="28">
        <v>125.23</v>
      </c>
      <c r="E114" s="26">
        <v>9020</v>
      </c>
      <c r="F114" s="25">
        <f t="shared" si="3"/>
        <v>1129574.6</v>
      </c>
      <c r="G114" s="28">
        <v>107.25</v>
      </c>
      <c r="H114" s="25">
        <f t="shared" si="4"/>
        <v>10532.1641025641</v>
      </c>
      <c r="I114" s="25">
        <f t="shared" si="5"/>
        <v>1129574.6</v>
      </c>
      <c r="J114" s="29"/>
    </row>
    <row r="115" ht="27" spans="1:10">
      <c r="A115" s="29">
        <v>28</v>
      </c>
      <c r="B115" s="22" t="s">
        <v>12</v>
      </c>
      <c r="C115" s="29">
        <v>2808</v>
      </c>
      <c r="D115" s="28">
        <v>143.14</v>
      </c>
      <c r="E115" s="27">
        <v>9120</v>
      </c>
      <c r="F115" s="25">
        <f t="shared" si="3"/>
        <v>1305436.8</v>
      </c>
      <c r="G115" s="28">
        <v>122.59</v>
      </c>
      <c r="H115" s="25">
        <f t="shared" si="4"/>
        <v>10648.8033281671</v>
      </c>
      <c r="I115" s="25">
        <f t="shared" si="5"/>
        <v>1305436.8</v>
      </c>
      <c r="J115" s="29"/>
    </row>
    <row r="116" ht="27" spans="1:10">
      <c r="A116" s="29">
        <v>29</v>
      </c>
      <c r="B116" s="22" t="s">
        <v>12</v>
      </c>
      <c r="C116" s="29">
        <v>2901</v>
      </c>
      <c r="D116" s="28">
        <v>102.37</v>
      </c>
      <c r="E116" s="26">
        <v>8520</v>
      </c>
      <c r="F116" s="25">
        <f t="shared" si="3"/>
        <v>872192.4</v>
      </c>
      <c r="G116" s="28">
        <v>87.67</v>
      </c>
      <c r="H116" s="25">
        <f t="shared" si="4"/>
        <v>9948.58446446903</v>
      </c>
      <c r="I116" s="25">
        <f t="shared" si="5"/>
        <v>872192.4</v>
      </c>
      <c r="J116" s="29"/>
    </row>
    <row r="117" ht="27" spans="1:10">
      <c r="A117" s="29">
        <v>29</v>
      </c>
      <c r="B117" s="22" t="s">
        <v>12</v>
      </c>
      <c r="C117" s="29">
        <v>2902</v>
      </c>
      <c r="D117" s="28">
        <v>119.63</v>
      </c>
      <c r="E117" s="27">
        <v>8900</v>
      </c>
      <c r="F117" s="25">
        <f t="shared" si="3"/>
        <v>1064707</v>
      </c>
      <c r="G117" s="28">
        <v>102.45</v>
      </c>
      <c r="H117" s="25">
        <f t="shared" si="4"/>
        <v>10392.4548560273</v>
      </c>
      <c r="I117" s="25">
        <f t="shared" si="5"/>
        <v>1064707</v>
      </c>
      <c r="J117" s="29"/>
    </row>
    <row r="118" ht="27" spans="1:10">
      <c r="A118" s="29">
        <v>29</v>
      </c>
      <c r="B118" s="22" t="s">
        <v>12</v>
      </c>
      <c r="C118" s="29">
        <v>2903</v>
      </c>
      <c r="D118" s="28">
        <v>125.23</v>
      </c>
      <c r="E118" s="26">
        <v>9000</v>
      </c>
      <c r="F118" s="25">
        <f t="shared" si="3"/>
        <v>1127070</v>
      </c>
      <c r="G118" s="28">
        <v>107.25</v>
      </c>
      <c r="H118" s="25">
        <f t="shared" si="4"/>
        <v>10508.8111888112</v>
      </c>
      <c r="I118" s="25">
        <f t="shared" si="5"/>
        <v>1127070</v>
      </c>
      <c r="J118" s="29"/>
    </row>
    <row r="119" ht="27" spans="1:10">
      <c r="A119" s="29">
        <v>29</v>
      </c>
      <c r="B119" s="22" t="s">
        <v>12</v>
      </c>
      <c r="C119" s="29">
        <v>2908</v>
      </c>
      <c r="D119" s="28">
        <v>143.14</v>
      </c>
      <c r="E119" s="27">
        <v>9100</v>
      </c>
      <c r="F119" s="25">
        <f t="shared" si="3"/>
        <v>1302574</v>
      </c>
      <c r="G119" s="28">
        <v>122.59</v>
      </c>
      <c r="H119" s="25">
        <f t="shared" si="4"/>
        <v>10625.4506892895</v>
      </c>
      <c r="I119" s="25">
        <f t="shared" si="5"/>
        <v>1302574</v>
      </c>
      <c r="J119" s="29"/>
    </row>
    <row r="120" ht="27" spans="1:10">
      <c r="A120" s="29">
        <v>30</v>
      </c>
      <c r="B120" s="22" t="s">
        <v>12</v>
      </c>
      <c r="C120" s="29">
        <v>3001</v>
      </c>
      <c r="D120" s="28">
        <v>102.37</v>
      </c>
      <c r="E120" s="26">
        <v>8500</v>
      </c>
      <c r="F120" s="25">
        <f t="shared" si="3"/>
        <v>870145</v>
      </c>
      <c r="G120" s="28">
        <v>87.67</v>
      </c>
      <c r="H120" s="25">
        <f t="shared" si="4"/>
        <v>9925.23097981065</v>
      </c>
      <c r="I120" s="25">
        <f t="shared" si="5"/>
        <v>870145</v>
      </c>
      <c r="J120" s="29"/>
    </row>
    <row r="121" ht="27" spans="1:10">
      <c r="A121" s="29">
        <v>30</v>
      </c>
      <c r="B121" s="22" t="s">
        <v>12</v>
      </c>
      <c r="C121" s="29">
        <v>3002</v>
      </c>
      <c r="D121" s="28">
        <v>119.63</v>
      </c>
      <c r="E121" s="27">
        <v>8880</v>
      </c>
      <c r="F121" s="25">
        <f t="shared" si="3"/>
        <v>1062314.4</v>
      </c>
      <c r="G121" s="28">
        <v>102.45</v>
      </c>
      <c r="H121" s="25">
        <f t="shared" si="4"/>
        <v>10369.1010248902</v>
      </c>
      <c r="I121" s="25">
        <f t="shared" si="5"/>
        <v>1062314.4</v>
      </c>
      <c r="J121" s="29"/>
    </row>
    <row r="122" ht="27" spans="1:10">
      <c r="A122" s="29">
        <v>30</v>
      </c>
      <c r="B122" s="22" t="s">
        <v>12</v>
      </c>
      <c r="C122" s="29">
        <v>3003</v>
      </c>
      <c r="D122" s="28">
        <v>125.23</v>
      </c>
      <c r="E122" s="26">
        <v>8980</v>
      </c>
      <c r="F122" s="25">
        <f t="shared" si="3"/>
        <v>1124565.4</v>
      </c>
      <c r="G122" s="28">
        <v>107.25</v>
      </c>
      <c r="H122" s="25">
        <f t="shared" si="4"/>
        <v>10485.4582750583</v>
      </c>
      <c r="I122" s="25">
        <f t="shared" si="5"/>
        <v>1124565.4</v>
      </c>
      <c r="J122" s="29"/>
    </row>
    <row r="123" ht="27" spans="1:10">
      <c r="A123" s="29">
        <v>30</v>
      </c>
      <c r="B123" s="22" t="s">
        <v>12</v>
      </c>
      <c r="C123" s="29">
        <v>3008</v>
      </c>
      <c r="D123" s="28">
        <v>143.14</v>
      </c>
      <c r="E123" s="27">
        <v>9080</v>
      </c>
      <c r="F123" s="25">
        <f t="shared" si="3"/>
        <v>1299711.2</v>
      </c>
      <c r="G123" s="28">
        <v>122.59</v>
      </c>
      <c r="H123" s="25">
        <f t="shared" si="4"/>
        <v>10602.0980504119</v>
      </c>
      <c r="I123" s="25">
        <f t="shared" si="5"/>
        <v>1299711.2</v>
      </c>
      <c r="J123" s="29"/>
    </row>
    <row r="124" ht="27" spans="1:10">
      <c r="A124" s="29">
        <v>31</v>
      </c>
      <c r="B124" s="22" t="s">
        <v>12</v>
      </c>
      <c r="C124" s="29">
        <v>3101</v>
      </c>
      <c r="D124" s="28">
        <v>102.37</v>
      </c>
      <c r="E124" s="26">
        <v>8480</v>
      </c>
      <c r="F124" s="25">
        <f t="shared" si="3"/>
        <v>868097.6</v>
      </c>
      <c r="G124" s="28">
        <v>87.67</v>
      </c>
      <c r="H124" s="25">
        <f t="shared" si="4"/>
        <v>9901.87749515228</v>
      </c>
      <c r="I124" s="25">
        <f t="shared" si="5"/>
        <v>868097.6</v>
      </c>
      <c r="J124" s="29"/>
    </row>
    <row r="125" ht="27" spans="1:10">
      <c r="A125" s="29">
        <v>31</v>
      </c>
      <c r="B125" s="22" t="s">
        <v>12</v>
      </c>
      <c r="C125" s="29">
        <v>3102</v>
      </c>
      <c r="D125" s="28">
        <v>119.63</v>
      </c>
      <c r="E125" s="27">
        <v>8860</v>
      </c>
      <c r="F125" s="25">
        <f t="shared" si="3"/>
        <v>1059921.8</v>
      </c>
      <c r="G125" s="28">
        <v>102.45</v>
      </c>
      <c r="H125" s="25">
        <f t="shared" si="4"/>
        <v>10345.747193753</v>
      </c>
      <c r="I125" s="25">
        <f t="shared" si="5"/>
        <v>1059921.8</v>
      </c>
      <c r="J125" s="29"/>
    </row>
    <row r="126" ht="27" spans="1:10">
      <c r="A126" s="29">
        <v>31</v>
      </c>
      <c r="B126" s="22" t="s">
        <v>12</v>
      </c>
      <c r="C126" s="29">
        <v>3103</v>
      </c>
      <c r="D126" s="28">
        <v>125.23</v>
      </c>
      <c r="E126" s="26">
        <v>8960</v>
      </c>
      <c r="F126" s="25">
        <f t="shared" si="3"/>
        <v>1122060.8</v>
      </c>
      <c r="G126" s="28">
        <v>107.25</v>
      </c>
      <c r="H126" s="25">
        <f t="shared" si="4"/>
        <v>10462.1053613054</v>
      </c>
      <c r="I126" s="25">
        <f t="shared" si="5"/>
        <v>1122060.8</v>
      </c>
      <c r="J126" s="29"/>
    </row>
    <row r="127" ht="27" spans="1:10">
      <c r="A127" s="29">
        <v>31</v>
      </c>
      <c r="B127" s="22" t="s">
        <v>12</v>
      </c>
      <c r="C127" s="29">
        <v>3108</v>
      </c>
      <c r="D127" s="28">
        <v>143.14</v>
      </c>
      <c r="E127" s="27">
        <v>9060</v>
      </c>
      <c r="F127" s="25">
        <f t="shared" si="3"/>
        <v>1296848.4</v>
      </c>
      <c r="G127" s="28">
        <v>122.59</v>
      </c>
      <c r="H127" s="25">
        <f t="shared" si="4"/>
        <v>10578.7454115344</v>
      </c>
      <c r="I127" s="25">
        <f t="shared" si="5"/>
        <v>1296848.4</v>
      </c>
      <c r="J127" s="29"/>
    </row>
    <row r="128" ht="27" spans="1:10">
      <c r="A128" s="29">
        <v>32</v>
      </c>
      <c r="B128" s="22" t="s">
        <v>12</v>
      </c>
      <c r="C128" s="30">
        <v>3201</v>
      </c>
      <c r="D128" s="28">
        <v>93.82</v>
      </c>
      <c r="E128" s="31">
        <v>7880</v>
      </c>
      <c r="F128" s="32">
        <f>(D128+D129)*E128</f>
        <v>1129204</v>
      </c>
      <c r="G128" s="28">
        <v>80.35</v>
      </c>
      <c r="H128" s="32">
        <f>F128/(G128+G129)</f>
        <v>9200.71702110323</v>
      </c>
      <c r="I128" s="32">
        <f>(G128+G129)*H128</f>
        <v>1129204</v>
      </c>
      <c r="J128" s="30" t="s">
        <v>13</v>
      </c>
    </row>
    <row r="129" ht="27" spans="1:10">
      <c r="A129" s="29">
        <v>33</v>
      </c>
      <c r="B129" s="22" t="s">
        <v>12</v>
      </c>
      <c r="C129" s="33"/>
      <c r="D129" s="23">
        <v>49.48</v>
      </c>
      <c r="E129" s="31"/>
      <c r="F129" s="34"/>
      <c r="G129" s="23">
        <v>42.38</v>
      </c>
      <c r="H129" s="34"/>
      <c r="I129" s="34"/>
      <c r="J129" s="33"/>
    </row>
    <row r="130" ht="27" spans="1:10">
      <c r="A130" s="29">
        <v>32</v>
      </c>
      <c r="B130" s="22" t="s">
        <v>12</v>
      </c>
      <c r="C130" s="30">
        <v>3202</v>
      </c>
      <c r="D130" s="28">
        <v>111.66</v>
      </c>
      <c r="E130" s="31">
        <v>8260</v>
      </c>
      <c r="F130" s="32">
        <f>(D130+D131)*E130</f>
        <v>1407504</v>
      </c>
      <c r="G130" s="28">
        <v>95.63</v>
      </c>
      <c r="H130" s="32">
        <f t="shared" ref="H130" si="6">F130/(G130+G131)</f>
        <v>9644.40180896259</v>
      </c>
      <c r="I130" s="32">
        <f t="shared" ref="I130" si="7">(G130+G131)*H130</f>
        <v>1407504</v>
      </c>
      <c r="J130" s="30" t="s">
        <v>13</v>
      </c>
    </row>
    <row r="131" ht="27" spans="1:10">
      <c r="A131" s="29">
        <v>33</v>
      </c>
      <c r="B131" s="22" t="s">
        <v>12</v>
      </c>
      <c r="C131" s="33"/>
      <c r="D131" s="23">
        <v>58.74</v>
      </c>
      <c r="E131" s="31"/>
      <c r="F131" s="34"/>
      <c r="G131" s="23">
        <v>50.31</v>
      </c>
      <c r="H131" s="34"/>
      <c r="I131" s="34"/>
      <c r="J131" s="33"/>
    </row>
    <row r="132" ht="27" spans="1:10">
      <c r="A132" s="29">
        <v>32</v>
      </c>
      <c r="B132" s="22" t="s">
        <v>12</v>
      </c>
      <c r="C132" s="30">
        <v>3203</v>
      </c>
      <c r="D132" s="28">
        <v>116.52</v>
      </c>
      <c r="E132" s="31">
        <v>8360</v>
      </c>
      <c r="F132" s="32">
        <f>(D132+D133)*E132</f>
        <v>1476208.8</v>
      </c>
      <c r="G132" s="28">
        <v>99.79</v>
      </c>
      <c r="H132" s="32">
        <f t="shared" ref="H132" si="8">F132/(G132+G133)</f>
        <v>9761.34893870264</v>
      </c>
      <c r="I132" s="32">
        <f t="shared" ref="I132" si="9">(G132+G133)*H132</f>
        <v>1476208.8</v>
      </c>
      <c r="J132" s="30" t="s">
        <v>13</v>
      </c>
    </row>
    <row r="133" ht="27" spans="1:10">
      <c r="A133" s="29">
        <v>33</v>
      </c>
      <c r="B133" s="22" t="s">
        <v>12</v>
      </c>
      <c r="C133" s="33"/>
      <c r="D133" s="23">
        <v>60.06</v>
      </c>
      <c r="E133" s="31"/>
      <c r="F133" s="34"/>
      <c r="G133" s="23">
        <v>51.44</v>
      </c>
      <c r="H133" s="34"/>
      <c r="I133" s="34"/>
      <c r="J133" s="33"/>
    </row>
    <row r="134" ht="27" spans="1:10">
      <c r="A134" s="29">
        <v>32</v>
      </c>
      <c r="B134" s="22" t="s">
        <v>12</v>
      </c>
      <c r="C134" s="30">
        <v>3208</v>
      </c>
      <c r="D134" s="28">
        <v>121.93</v>
      </c>
      <c r="E134" s="31">
        <v>8460</v>
      </c>
      <c r="F134" s="32">
        <f>(D134+D135)*E134</f>
        <v>1536589.8</v>
      </c>
      <c r="G134" s="28">
        <v>104.42</v>
      </c>
      <c r="H134" s="32">
        <f t="shared" ref="H134" si="10">F134/(G134+G135)</f>
        <v>9878.43008678881</v>
      </c>
      <c r="I134" s="32">
        <f t="shared" ref="I134" si="11">(G134+G135)*H134</f>
        <v>1536589.8</v>
      </c>
      <c r="J134" s="30" t="s">
        <v>13</v>
      </c>
    </row>
    <row r="135" ht="27" spans="1:10">
      <c r="A135" s="29">
        <v>33</v>
      </c>
      <c r="B135" s="22" t="s">
        <v>12</v>
      </c>
      <c r="C135" s="33"/>
      <c r="D135" s="23">
        <v>59.7</v>
      </c>
      <c r="E135" s="31"/>
      <c r="F135" s="34"/>
      <c r="G135" s="23">
        <v>51.13</v>
      </c>
      <c r="H135" s="34"/>
      <c r="I135" s="34"/>
      <c r="J135" s="33"/>
    </row>
    <row r="136" ht="27" spans="1:10">
      <c r="A136" s="22">
        <v>2</v>
      </c>
      <c r="B136" s="22" t="s">
        <v>74</v>
      </c>
      <c r="C136" s="22">
        <v>201</v>
      </c>
      <c r="D136" s="28">
        <v>31.77</v>
      </c>
      <c r="E136" s="31">
        <v>7800</v>
      </c>
      <c r="F136" s="25">
        <f t="shared" ref="F136:F199" si="12">SUM(D136*E136)</f>
        <v>247806</v>
      </c>
      <c r="G136" s="28">
        <v>31.77</v>
      </c>
      <c r="H136" s="25">
        <f t="shared" ref="H136:H199" si="13">SUM(F136/G136)</f>
        <v>7800</v>
      </c>
      <c r="I136" s="25">
        <f t="shared" ref="I136:I199" si="14">SUM(G136*H136)</f>
        <v>247806</v>
      </c>
      <c r="J136" s="22"/>
    </row>
    <row r="137" ht="27" spans="1:10">
      <c r="A137" s="22">
        <v>2</v>
      </c>
      <c r="B137" s="22" t="s">
        <v>74</v>
      </c>
      <c r="C137" s="22">
        <v>202</v>
      </c>
      <c r="D137" s="28">
        <v>28.59</v>
      </c>
      <c r="E137" s="31">
        <v>7800</v>
      </c>
      <c r="F137" s="25">
        <f t="shared" si="12"/>
        <v>223002</v>
      </c>
      <c r="G137" s="28">
        <v>28.59</v>
      </c>
      <c r="H137" s="25">
        <f t="shared" si="13"/>
        <v>7800</v>
      </c>
      <c r="I137" s="25">
        <f t="shared" si="14"/>
        <v>223002</v>
      </c>
      <c r="J137" s="22"/>
    </row>
    <row r="138" s="17" customFormat="1" ht="27" spans="1:11">
      <c r="A138" s="22">
        <v>3</v>
      </c>
      <c r="B138" s="22" t="s">
        <v>74</v>
      </c>
      <c r="C138" s="22">
        <v>301</v>
      </c>
      <c r="D138" s="28">
        <v>110.06</v>
      </c>
      <c r="E138" s="31">
        <v>7540</v>
      </c>
      <c r="F138" s="25">
        <f t="shared" si="12"/>
        <v>829852.4</v>
      </c>
      <c r="G138" s="28">
        <v>86.67</v>
      </c>
      <c r="H138" s="25">
        <f t="shared" si="13"/>
        <v>9574.85173647167</v>
      </c>
      <c r="I138" s="25">
        <f t="shared" si="14"/>
        <v>829852.4</v>
      </c>
      <c r="J138" s="22"/>
      <c r="K138" s="1"/>
    </row>
    <row r="139" ht="27" spans="1:10">
      <c r="A139" s="22">
        <v>3</v>
      </c>
      <c r="B139" s="22" t="s">
        <v>74</v>
      </c>
      <c r="C139" s="22">
        <v>302</v>
      </c>
      <c r="D139" s="28">
        <v>115.85</v>
      </c>
      <c r="E139" s="31">
        <v>8300</v>
      </c>
      <c r="F139" s="25">
        <f t="shared" si="12"/>
        <v>961555</v>
      </c>
      <c r="G139" s="28">
        <v>91.23</v>
      </c>
      <c r="H139" s="25">
        <f t="shared" si="13"/>
        <v>10539.8991559794</v>
      </c>
      <c r="I139" s="25">
        <f t="shared" si="14"/>
        <v>961555</v>
      </c>
      <c r="J139" s="22"/>
    </row>
    <row r="140" ht="27" spans="1:10">
      <c r="A140" s="22">
        <v>3</v>
      </c>
      <c r="B140" s="22" t="s">
        <v>74</v>
      </c>
      <c r="C140" s="22">
        <v>303</v>
      </c>
      <c r="D140" s="28">
        <v>104.54</v>
      </c>
      <c r="E140" s="26">
        <v>7440</v>
      </c>
      <c r="F140" s="25">
        <f t="shared" si="12"/>
        <v>777777.6</v>
      </c>
      <c r="G140" s="28">
        <v>82.33</v>
      </c>
      <c r="H140" s="25">
        <f t="shared" si="13"/>
        <v>9447.0739706061</v>
      </c>
      <c r="I140" s="25">
        <f t="shared" si="14"/>
        <v>777777.6</v>
      </c>
      <c r="J140" s="22"/>
    </row>
    <row r="141" ht="27" spans="1:10">
      <c r="A141" s="22">
        <v>4</v>
      </c>
      <c r="B141" s="22" t="s">
        <v>74</v>
      </c>
      <c r="C141" s="22">
        <v>401</v>
      </c>
      <c r="D141" s="28">
        <v>110.06</v>
      </c>
      <c r="E141" s="31">
        <v>7540</v>
      </c>
      <c r="F141" s="25">
        <f t="shared" si="12"/>
        <v>829852.4</v>
      </c>
      <c r="G141" s="28">
        <v>86.67</v>
      </c>
      <c r="H141" s="25">
        <f t="shared" si="13"/>
        <v>9574.85173647167</v>
      </c>
      <c r="I141" s="25">
        <f t="shared" si="14"/>
        <v>829852.4</v>
      </c>
      <c r="J141" s="22"/>
    </row>
    <row r="142" ht="27" spans="1:10">
      <c r="A142" s="22">
        <v>4</v>
      </c>
      <c r="B142" s="22" t="s">
        <v>74</v>
      </c>
      <c r="C142" s="22">
        <v>402</v>
      </c>
      <c r="D142" s="28">
        <v>115.85</v>
      </c>
      <c r="E142" s="31">
        <v>8330</v>
      </c>
      <c r="F142" s="25">
        <f t="shared" si="12"/>
        <v>965030.5</v>
      </c>
      <c r="G142" s="28">
        <v>91.23</v>
      </c>
      <c r="H142" s="25">
        <f t="shared" si="13"/>
        <v>10577.9951770251</v>
      </c>
      <c r="I142" s="25">
        <f t="shared" si="14"/>
        <v>965030.5</v>
      </c>
      <c r="J142" s="22"/>
    </row>
    <row r="143" ht="27" spans="1:10">
      <c r="A143" s="22">
        <v>4</v>
      </c>
      <c r="B143" s="22" t="s">
        <v>74</v>
      </c>
      <c r="C143" s="22">
        <v>403</v>
      </c>
      <c r="D143" s="28">
        <v>104.54</v>
      </c>
      <c r="E143" s="26">
        <v>7440</v>
      </c>
      <c r="F143" s="25">
        <f t="shared" si="12"/>
        <v>777777.6</v>
      </c>
      <c r="G143" s="28">
        <v>82.33</v>
      </c>
      <c r="H143" s="25">
        <f t="shared" si="13"/>
        <v>9447.0739706061</v>
      </c>
      <c r="I143" s="25">
        <f t="shared" si="14"/>
        <v>777777.6</v>
      </c>
      <c r="J143" s="22"/>
    </row>
    <row r="144" ht="27" spans="1:10">
      <c r="A144" s="22">
        <v>5</v>
      </c>
      <c r="B144" s="22" t="s">
        <v>74</v>
      </c>
      <c r="C144" s="22">
        <v>501</v>
      </c>
      <c r="D144" s="28">
        <v>110.06</v>
      </c>
      <c r="E144" s="31">
        <v>7540</v>
      </c>
      <c r="F144" s="25">
        <f t="shared" si="12"/>
        <v>829852.4</v>
      </c>
      <c r="G144" s="28">
        <v>86.67</v>
      </c>
      <c r="H144" s="25">
        <f t="shared" si="13"/>
        <v>9574.85173647167</v>
      </c>
      <c r="I144" s="25">
        <f t="shared" si="14"/>
        <v>829852.4</v>
      </c>
      <c r="J144" s="22"/>
    </row>
    <row r="145" ht="27" spans="1:10">
      <c r="A145" s="22">
        <v>5</v>
      </c>
      <c r="B145" s="22" t="s">
        <v>74</v>
      </c>
      <c r="C145" s="22">
        <v>502</v>
      </c>
      <c r="D145" s="28">
        <v>115.85</v>
      </c>
      <c r="E145" s="31">
        <v>8360</v>
      </c>
      <c r="F145" s="25">
        <f t="shared" si="12"/>
        <v>968506</v>
      </c>
      <c r="G145" s="28">
        <v>91.23</v>
      </c>
      <c r="H145" s="25">
        <f t="shared" si="13"/>
        <v>10616.0911980708</v>
      </c>
      <c r="I145" s="25">
        <f t="shared" si="14"/>
        <v>968506</v>
      </c>
      <c r="J145" s="22"/>
    </row>
    <row r="146" ht="27" spans="1:10">
      <c r="A146" s="22">
        <v>5</v>
      </c>
      <c r="B146" s="22" t="s">
        <v>74</v>
      </c>
      <c r="C146" s="22">
        <v>503</v>
      </c>
      <c r="D146" s="28">
        <v>104.54</v>
      </c>
      <c r="E146" s="26">
        <v>7440</v>
      </c>
      <c r="F146" s="25">
        <f t="shared" si="12"/>
        <v>777777.6</v>
      </c>
      <c r="G146" s="28">
        <v>82.33</v>
      </c>
      <c r="H146" s="25">
        <f t="shared" si="13"/>
        <v>9447.0739706061</v>
      </c>
      <c r="I146" s="25">
        <f t="shared" si="14"/>
        <v>777777.6</v>
      </c>
      <c r="J146" s="22"/>
    </row>
    <row r="147" ht="27" spans="1:10">
      <c r="A147" s="22">
        <v>6</v>
      </c>
      <c r="B147" s="22" t="s">
        <v>74</v>
      </c>
      <c r="C147" s="22">
        <v>601</v>
      </c>
      <c r="D147" s="28">
        <v>110.06</v>
      </c>
      <c r="E147" s="31">
        <v>7540</v>
      </c>
      <c r="F147" s="25">
        <f t="shared" si="12"/>
        <v>829852.4</v>
      </c>
      <c r="G147" s="28">
        <v>86.67</v>
      </c>
      <c r="H147" s="25">
        <f t="shared" si="13"/>
        <v>9574.85173647167</v>
      </c>
      <c r="I147" s="25">
        <f t="shared" si="14"/>
        <v>829852.4</v>
      </c>
      <c r="J147" s="22"/>
    </row>
    <row r="148" ht="27" spans="1:10">
      <c r="A148" s="22">
        <v>6</v>
      </c>
      <c r="B148" s="22" t="s">
        <v>74</v>
      </c>
      <c r="C148" s="22">
        <v>602</v>
      </c>
      <c r="D148" s="28">
        <v>115.85</v>
      </c>
      <c r="E148" s="31">
        <v>8390</v>
      </c>
      <c r="F148" s="25">
        <f t="shared" si="12"/>
        <v>971981.5</v>
      </c>
      <c r="G148" s="28">
        <v>91.23</v>
      </c>
      <c r="H148" s="25">
        <f t="shared" si="13"/>
        <v>10654.1872191165</v>
      </c>
      <c r="I148" s="25">
        <f t="shared" si="14"/>
        <v>971981.5</v>
      </c>
      <c r="J148" s="22"/>
    </row>
    <row r="149" ht="27" spans="1:10">
      <c r="A149" s="22">
        <v>6</v>
      </c>
      <c r="B149" s="22" t="s">
        <v>74</v>
      </c>
      <c r="C149" s="22">
        <v>603</v>
      </c>
      <c r="D149" s="28">
        <v>104.54</v>
      </c>
      <c r="E149" s="26">
        <v>7440</v>
      </c>
      <c r="F149" s="25">
        <f t="shared" si="12"/>
        <v>777777.6</v>
      </c>
      <c r="G149" s="28">
        <v>82.33</v>
      </c>
      <c r="H149" s="25">
        <f t="shared" si="13"/>
        <v>9447.0739706061</v>
      </c>
      <c r="I149" s="25">
        <f t="shared" si="14"/>
        <v>777777.6</v>
      </c>
      <c r="J149" s="22"/>
    </row>
    <row r="150" ht="27" spans="1:10">
      <c r="A150" s="22">
        <v>7</v>
      </c>
      <c r="B150" s="22" t="s">
        <v>74</v>
      </c>
      <c r="C150" s="22">
        <v>701</v>
      </c>
      <c r="D150" s="28">
        <v>110.06</v>
      </c>
      <c r="E150" s="31">
        <v>7550</v>
      </c>
      <c r="F150" s="25">
        <f t="shared" si="12"/>
        <v>830953</v>
      </c>
      <c r="G150" s="28">
        <v>86.67</v>
      </c>
      <c r="H150" s="25">
        <f t="shared" si="13"/>
        <v>9587.55047882774</v>
      </c>
      <c r="I150" s="25">
        <f t="shared" si="14"/>
        <v>830953</v>
      </c>
      <c r="J150" s="22"/>
    </row>
    <row r="151" ht="27" spans="1:10">
      <c r="A151" s="22">
        <v>7</v>
      </c>
      <c r="B151" s="22" t="s">
        <v>74</v>
      </c>
      <c r="C151" s="22">
        <v>702</v>
      </c>
      <c r="D151" s="28">
        <v>115.85</v>
      </c>
      <c r="E151" s="31">
        <v>8420</v>
      </c>
      <c r="F151" s="25">
        <f t="shared" si="12"/>
        <v>975457</v>
      </c>
      <c r="G151" s="28">
        <v>91.23</v>
      </c>
      <c r="H151" s="25">
        <f t="shared" si="13"/>
        <v>10692.2832401622</v>
      </c>
      <c r="I151" s="25">
        <f t="shared" si="14"/>
        <v>975457</v>
      </c>
      <c r="J151" s="22"/>
    </row>
    <row r="152" ht="27" spans="1:10">
      <c r="A152" s="22">
        <v>7</v>
      </c>
      <c r="B152" s="22" t="s">
        <v>74</v>
      </c>
      <c r="C152" s="22">
        <v>703</v>
      </c>
      <c r="D152" s="28">
        <v>104.54</v>
      </c>
      <c r="E152" s="26">
        <v>7450</v>
      </c>
      <c r="F152" s="25">
        <f t="shared" si="12"/>
        <v>778823</v>
      </c>
      <c r="G152" s="28">
        <v>82.33</v>
      </c>
      <c r="H152" s="25">
        <f t="shared" si="13"/>
        <v>9459.77165067412</v>
      </c>
      <c r="I152" s="25">
        <f t="shared" si="14"/>
        <v>778823</v>
      </c>
      <c r="J152" s="22"/>
    </row>
    <row r="153" ht="27" spans="1:10">
      <c r="A153" s="22">
        <v>8</v>
      </c>
      <c r="B153" s="22" t="s">
        <v>74</v>
      </c>
      <c r="C153" s="22">
        <v>801</v>
      </c>
      <c r="D153" s="28">
        <v>110.06</v>
      </c>
      <c r="E153" s="31">
        <v>7600</v>
      </c>
      <c r="F153" s="25">
        <f t="shared" si="12"/>
        <v>836456</v>
      </c>
      <c r="G153" s="28">
        <v>86.67</v>
      </c>
      <c r="H153" s="25">
        <f t="shared" si="13"/>
        <v>9651.04419060805</v>
      </c>
      <c r="I153" s="25">
        <f t="shared" si="14"/>
        <v>836456</v>
      </c>
      <c r="J153" s="22"/>
    </row>
    <row r="154" ht="27" spans="1:10">
      <c r="A154" s="22">
        <v>8</v>
      </c>
      <c r="B154" s="22" t="s">
        <v>74</v>
      </c>
      <c r="C154" s="22">
        <v>802</v>
      </c>
      <c r="D154" s="28">
        <v>115.85</v>
      </c>
      <c r="E154" s="31">
        <v>8450</v>
      </c>
      <c r="F154" s="25">
        <f t="shared" si="12"/>
        <v>978932.5</v>
      </c>
      <c r="G154" s="28">
        <v>91.23</v>
      </c>
      <c r="H154" s="25">
        <f t="shared" si="13"/>
        <v>10730.3792612079</v>
      </c>
      <c r="I154" s="25">
        <f t="shared" si="14"/>
        <v>978932.5</v>
      </c>
      <c r="J154" s="22"/>
    </row>
    <row r="155" ht="27" spans="1:10">
      <c r="A155" s="22">
        <v>8</v>
      </c>
      <c r="B155" s="22" t="s">
        <v>74</v>
      </c>
      <c r="C155" s="22">
        <v>803</v>
      </c>
      <c r="D155" s="28">
        <v>104.54</v>
      </c>
      <c r="E155" s="26">
        <v>7460</v>
      </c>
      <c r="F155" s="25">
        <f t="shared" si="12"/>
        <v>779868.4</v>
      </c>
      <c r="G155" s="28">
        <v>82.33</v>
      </c>
      <c r="H155" s="25">
        <f t="shared" si="13"/>
        <v>9472.46933074214</v>
      </c>
      <c r="I155" s="25">
        <f t="shared" si="14"/>
        <v>779868.4</v>
      </c>
      <c r="J155" s="22"/>
    </row>
    <row r="156" ht="27" spans="1:10">
      <c r="A156" s="22">
        <v>9</v>
      </c>
      <c r="B156" s="22" t="s">
        <v>74</v>
      </c>
      <c r="C156" s="22">
        <v>901</v>
      </c>
      <c r="D156" s="28">
        <v>110.06</v>
      </c>
      <c r="E156" s="31">
        <v>7650</v>
      </c>
      <c r="F156" s="25">
        <f t="shared" si="12"/>
        <v>841959</v>
      </c>
      <c r="G156" s="28">
        <v>86.67</v>
      </c>
      <c r="H156" s="25">
        <f t="shared" si="13"/>
        <v>9714.53790238837</v>
      </c>
      <c r="I156" s="25">
        <f t="shared" si="14"/>
        <v>841959</v>
      </c>
      <c r="J156" s="22"/>
    </row>
    <row r="157" ht="27" spans="1:10">
      <c r="A157" s="22">
        <v>9</v>
      </c>
      <c r="B157" s="22" t="s">
        <v>74</v>
      </c>
      <c r="C157" s="22">
        <v>902</v>
      </c>
      <c r="D157" s="28">
        <v>115.85</v>
      </c>
      <c r="E157" s="31">
        <v>8480</v>
      </c>
      <c r="F157" s="25">
        <f t="shared" si="12"/>
        <v>982408</v>
      </c>
      <c r="G157" s="28">
        <v>91.23</v>
      </c>
      <c r="H157" s="25">
        <f t="shared" si="13"/>
        <v>10768.4752822536</v>
      </c>
      <c r="I157" s="25">
        <f t="shared" si="14"/>
        <v>982408</v>
      </c>
      <c r="J157" s="22"/>
    </row>
    <row r="158" ht="27" spans="1:10">
      <c r="A158" s="22">
        <v>9</v>
      </c>
      <c r="B158" s="22" t="s">
        <v>74</v>
      </c>
      <c r="C158" s="22">
        <v>903</v>
      </c>
      <c r="D158" s="28">
        <v>104.54</v>
      </c>
      <c r="E158" s="26">
        <v>7470</v>
      </c>
      <c r="F158" s="25">
        <f t="shared" si="12"/>
        <v>780913.8</v>
      </c>
      <c r="G158" s="28">
        <v>82.33</v>
      </c>
      <c r="H158" s="25">
        <f t="shared" si="13"/>
        <v>9485.16701081016</v>
      </c>
      <c r="I158" s="25">
        <f t="shared" si="14"/>
        <v>780913.8</v>
      </c>
      <c r="J158" s="22"/>
    </row>
    <row r="159" ht="27" spans="1:10">
      <c r="A159" s="22">
        <v>10</v>
      </c>
      <c r="B159" s="22" t="s">
        <v>74</v>
      </c>
      <c r="C159" s="22">
        <v>1001</v>
      </c>
      <c r="D159" s="28">
        <v>110.06</v>
      </c>
      <c r="E159" s="31">
        <v>7700</v>
      </c>
      <c r="F159" s="25">
        <f t="shared" si="12"/>
        <v>847462</v>
      </c>
      <c r="G159" s="28">
        <v>86.67</v>
      </c>
      <c r="H159" s="25">
        <f t="shared" si="13"/>
        <v>9778.03161416869</v>
      </c>
      <c r="I159" s="25">
        <f t="shared" si="14"/>
        <v>847462</v>
      </c>
      <c r="J159" s="22"/>
    </row>
    <row r="160" ht="27" spans="1:10">
      <c r="A160" s="22">
        <v>10</v>
      </c>
      <c r="B160" s="22" t="s">
        <v>74</v>
      </c>
      <c r="C160" s="22">
        <v>1002</v>
      </c>
      <c r="D160" s="28">
        <v>115.85</v>
      </c>
      <c r="E160" s="31">
        <v>8510</v>
      </c>
      <c r="F160" s="25">
        <f t="shared" si="12"/>
        <v>985883.5</v>
      </c>
      <c r="G160" s="28">
        <v>91.23</v>
      </c>
      <c r="H160" s="25">
        <f t="shared" si="13"/>
        <v>10806.5713032994</v>
      </c>
      <c r="I160" s="25">
        <f t="shared" si="14"/>
        <v>985883.5</v>
      </c>
      <c r="J160" s="22"/>
    </row>
    <row r="161" ht="27" spans="1:10">
      <c r="A161" s="22">
        <v>10</v>
      </c>
      <c r="B161" s="22" t="s">
        <v>74</v>
      </c>
      <c r="C161" s="22">
        <v>1003</v>
      </c>
      <c r="D161" s="28">
        <v>104.54</v>
      </c>
      <c r="E161" s="26">
        <v>7480</v>
      </c>
      <c r="F161" s="25">
        <f t="shared" si="12"/>
        <v>781959.2</v>
      </c>
      <c r="G161" s="28">
        <v>82.33</v>
      </c>
      <c r="H161" s="25">
        <f t="shared" si="13"/>
        <v>9497.86469087817</v>
      </c>
      <c r="I161" s="25">
        <f t="shared" si="14"/>
        <v>781959.2</v>
      </c>
      <c r="J161" s="22"/>
    </row>
    <row r="162" ht="27" spans="1:10">
      <c r="A162" s="22">
        <v>11</v>
      </c>
      <c r="B162" s="22" t="s">
        <v>74</v>
      </c>
      <c r="C162" s="22">
        <v>1101</v>
      </c>
      <c r="D162" s="28">
        <v>110.06</v>
      </c>
      <c r="E162" s="31">
        <v>7750</v>
      </c>
      <c r="F162" s="25">
        <f t="shared" si="12"/>
        <v>852965</v>
      </c>
      <c r="G162" s="28">
        <v>86.67</v>
      </c>
      <c r="H162" s="25">
        <f t="shared" si="13"/>
        <v>9841.525325949</v>
      </c>
      <c r="I162" s="25">
        <f t="shared" si="14"/>
        <v>852965</v>
      </c>
      <c r="J162" s="22"/>
    </row>
    <row r="163" ht="27" spans="1:10">
      <c r="A163" s="22">
        <v>11</v>
      </c>
      <c r="B163" s="22" t="s">
        <v>74</v>
      </c>
      <c r="C163" s="22">
        <v>1102</v>
      </c>
      <c r="D163" s="28">
        <v>115.85</v>
      </c>
      <c r="E163" s="31">
        <v>8540</v>
      </c>
      <c r="F163" s="25">
        <f t="shared" si="12"/>
        <v>989359</v>
      </c>
      <c r="G163" s="28">
        <v>91.23</v>
      </c>
      <c r="H163" s="25">
        <f t="shared" si="13"/>
        <v>10844.6673243451</v>
      </c>
      <c r="I163" s="25">
        <f t="shared" si="14"/>
        <v>989359</v>
      </c>
      <c r="J163" s="22"/>
    </row>
    <row r="164" ht="27" spans="1:10">
      <c r="A164" s="22">
        <v>11</v>
      </c>
      <c r="B164" s="22" t="s">
        <v>74</v>
      </c>
      <c r="C164" s="22">
        <v>1103</v>
      </c>
      <c r="D164" s="28">
        <v>104.54</v>
      </c>
      <c r="E164" s="26">
        <v>7490</v>
      </c>
      <c r="F164" s="25">
        <f t="shared" si="12"/>
        <v>783004.6</v>
      </c>
      <c r="G164" s="28">
        <v>82.33</v>
      </c>
      <c r="H164" s="25">
        <f t="shared" si="13"/>
        <v>9510.56237094619</v>
      </c>
      <c r="I164" s="25">
        <f t="shared" si="14"/>
        <v>783004.6</v>
      </c>
      <c r="J164" s="22"/>
    </row>
    <row r="165" ht="27" spans="1:10">
      <c r="A165" s="22">
        <v>12</v>
      </c>
      <c r="B165" s="22" t="s">
        <v>74</v>
      </c>
      <c r="C165" s="22">
        <v>1201</v>
      </c>
      <c r="D165" s="28">
        <v>110.06</v>
      </c>
      <c r="E165" s="31">
        <v>7800</v>
      </c>
      <c r="F165" s="25">
        <f t="shared" si="12"/>
        <v>858468</v>
      </c>
      <c r="G165" s="28">
        <v>86.67</v>
      </c>
      <c r="H165" s="25">
        <f t="shared" si="13"/>
        <v>9905.01903772932</v>
      </c>
      <c r="I165" s="25">
        <f t="shared" si="14"/>
        <v>858468</v>
      </c>
      <c r="J165" s="22"/>
    </row>
    <row r="166" ht="27" spans="1:10">
      <c r="A166" s="22">
        <v>12</v>
      </c>
      <c r="B166" s="22" t="s">
        <v>74</v>
      </c>
      <c r="C166" s="22">
        <v>1202</v>
      </c>
      <c r="D166" s="28">
        <v>115.85</v>
      </c>
      <c r="E166" s="31">
        <v>8570</v>
      </c>
      <c r="F166" s="25">
        <f t="shared" si="12"/>
        <v>992834.5</v>
      </c>
      <c r="G166" s="28">
        <v>91.23</v>
      </c>
      <c r="H166" s="25">
        <f t="shared" si="13"/>
        <v>10882.7633453908</v>
      </c>
      <c r="I166" s="25">
        <f t="shared" si="14"/>
        <v>992834.5</v>
      </c>
      <c r="J166" s="22"/>
    </row>
    <row r="167" ht="27" spans="1:10">
      <c r="A167" s="22">
        <v>12</v>
      </c>
      <c r="B167" s="22" t="s">
        <v>74</v>
      </c>
      <c r="C167" s="22">
        <v>1203</v>
      </c>
      <c r="D167" s="28">
        <v>104.54</v>
      </c>
      <c r="E167" s="26">
        <v>7500</v>
      </c>
      <c r="F167" s="25">
        <f t="shared" si="12"/>
        <v>784050</v>
      </c>
      <c r="G167" s="28">
        <v>82.33</v>
      </c>
      <c r="H167" s="25">
        <f t="shared" si="13"/>
        <v>9523.26005101421</v>
      </c>
      <c r="I167" s="25">
        <f t="shared" si="14"/>
        <v>784050</v>
      </c>
      <c r="J167" s="22"/>
    </row>
    <row r="168" ht="27" spans="1:10">
      <c r="A168" s="22">
        <v>13</v>
      </c>
      <c r="B168" s="22" t="s">
        <v>74</v>
      </c>
      <c r="C168" s="22">
        <v>1301</v>
      </c>
      <c r="D168" s="28">
        <v>110.06</v>
      </c>
      <c r="E168" s="31">
        <v>7850</v>
      </c>
      <c r="F168" s="25">
        <f t="shared" si="12"/>
        <v>863971</v>
      </c>
      <c r="G168" s="28">
        <v>86.67</v>
      </c>
      <c r="H168" s="25">
        <f t="shared" si="13"/>
        <v>9968.51274950963</v>
      </c>
      <c r="I168" s="25">
        <f t="shared" si="14"/>
        <v>863971</v>
      </c>
      <c r="J168" s="22"/>
    </row>
    <row r="169" ht="27" spans="1:10">
      <c r="A169" s="22">
        <v>13</v>
      </c>
      <c r="B169" s="22" t="s">
        <v>74</v>
      </c>
      <c r="C169" s="22">
        <v>1302</v>
      </c>
      <c r="D169" s="28">
        <v>115.85</v>
      </c>
      <c r="E169" s="31">
        <v>8600</v>
      </c>
      <c r="F169" s="25">
        <f t="shared" si="12"/>
        <v>996310</v>
      </c>
      <c r="G169" s="28">
        <v>91.23</v>
      </c>
      <c r="H169" s="25">
        <f t="shared" si="13"/>
        <v>10920.8593664365</v>
      </c>
      <c r="I169" s="25">
        <f t="shared" si="14"/>
        <v>996310</v>
      </c>
      <c r="J169" s="22"/>
    </row>
    <row r="170" ht="27" spans="1:10">
      <c r="A170" s="22">
        <v>13</v>
      </c>
      <c r="B170" s="22" t="s">
        <v>74</v>
      </c>
      <c r="C170" s="22">
        <v>1303</v>
      </c>
      <c r="D170" s="28">
        <v>104.54</v>
      </c>
      <c r="E170" s="26">
        <v>7510</v>
      </c>
      <c r="F170" s="25">
        <f t="shared" si="12"/>
        <v>785095.4</v>
      </c>
      <c r="G170" s="28">
        <v>82.33</v>
      </c>
      <c r="H170" s="25">
        <f t="shared" si="13"/>
        <v>9535.95773108223</v>
      </c>
      <c r="I170" s="25">
        <f t="shared" si="14"/>
        <v>785095.4</v>
      </c>
      <c r="J170" s="22"/>
    </row>
    <row r="171" ht="27" spans="1:10">
      <c r="A171" s="22">
        <v>14</v>
      </c>
      <c r="B171" s="22" t="s">
        <v>74</v>
      </c>
      <c r="C171" s="22">
        <v>1401</v>
      </c>
      <c r="D171" s="28">
        <v>110.06</v>
      </c>
      <c r="E171" s="31">
        <v>7900</v>
      </c>
      <c r="F171" s="25">
        <f t="shared" si="12"/>
        <v>869474</v>
      </c>
      <c r="G171" s="28">
        <v>86.67</v>
      </c>
      <c r="H171" s="25">
        <f t="shared" si="13"/>
        <v>10032.0064612899</v>
      </c>
      <c r="I171" s="25">
        <f t="shared" si="14"/>
        <v>869474</v>
      </c>
      <c r="J171" s="22"/>
    </row>
    <row r="172" ht="27" spans="1:10">
      <c r="A172" s="22">
        <v>14</v>
      </c>
      <c r="B172" s="22" t="s">
        <v>74</v>
      </c>
      <c r="C172" s="22">
        <v>1402</v>
      </c>
      <c r="D172" s="28">
        <v>115.85</v>
      </c>
      <c r="E172" s="31">
        <v>8630</v>
      </c>
      <c r="F172" s="25">
        <f t="shared" si="12"/>
        <v>999785.5</v>
      </c>
      <c r="G172" s="28">
        <v>91.23</v>
      </c>
      <c r="H172" s="25">
        <f t="shared" si="13"/>
        <v>10958.9553874822</v>
      </c>
      <c r="I172" s="25">
        <f t="shared" si="14"/>
        <v>999785.5</v>
      </c>
      <c r="J172" s="22"/>
    </row>
    <row r="173" ht="27" spans="1:10">
      <c r="A173" s="22">
        <v>14</v>
      </c>
      <c r="B173" s="22" t="s">
        <v>74</v>
      </c>
      <c r="C173" s="22">
        <v>1403</v>
      </c>
      <c r="D173" s="28">
        <v>104.54</v>
      </c>
      <c r="E173" s="26">
        <v>7520</v>
      </c>
      <c r="F173" s="25">
        <f t="shared" si="12"/>
        <v>786140.8</v>
      </c>
      <c r="G173" s="28">
        <v>82.33</v>
      </c>
      <c r="H173" s="25">
        <f t="shared" si="13"/>
        <v>9548.65541115025</v>
      </c>
      <c r="I173" s="25">
        <f t="shared" si="14"/>
        <v>786140.8</v>
      </c>
      <c r="J173" s="22"/>
    </row>
    <row r="174" ht="27" spans="1:10">
      <c r="A174" s="22">
        <v>15</v>
      </c>
      <c r="B174" s="22" t="s">
        <v>74</v>
      </c>
      <c r="C174" s="22">
        <v>1501</v>
      </c>
      <c r="D174" s="28">
        <v>110.06</v>
      </c>
      <c r="E174" s="31">
        <v>7950</v>
      </c>
      <c r="F174" s="25">
        <f t="shared" si="12"/>
        <v>874977</v>
      </c>
      <c r="G174" s="28">
        <v>86.67</v>
      </c>
      <c r="H174" s="25">
        <f t="shared" si="13"/>
        <v>10095.5001730703</v>
      </c>
      <c r="I174" s="25">
        <f t="shared" si="14"/>
        <v>874977</v>
      </c>
      <c r="J174" s="22"/>
    </row>
    <row r="175" ht="27" spans="1:10">
      <c r="A175" s="22">
        <v>15</v>
      </c>
      <c r="B175" s="22" t="s">
        <v>74</v>
      </c>
      <c r="C175" s="22">
        <v>1502</v>
      </c>
      <c r="D175" s="28">
        <v>115.85</v>
      </c>
      <c r="E175" s="31">
        <v>8660</v>
      </c>
      <c r="F175" s="25">
        <f t="shared" si="12"/>
        <v>1003261</v>
      </c>
      <c r="G175" s="28">
        <v>91.23</v>
      </c>
      <c r="H175" s="25">
        <f t="shared" si="13"/>
        <v>10997.0514085279</v>
      </c>
      <c r="I175" s="25">
        <f t="shared" si="14"/>
        <v>1003261</v>
      </c>
      <c r="J175" s="22"/>
    </row>
    <row r="176" ht="27" spans="1:10">
      <c r="A176" s="22">
        <v>15</v>
      </c>
      <c r="B176" s="22" t="s">
        <v>74</v>
      </c>
      <c r="C176" s="22">
        <v>1503</v>
      </c>
      <c r="D176" s="28">
        <v>104.54</v>
      </c>
      <c r="E176" s="26">
        <v>7530</v>
      </c>
      <c r="F176" s="25">
        <f t="shared" si="12"/>
        <v>787186.2</v>
      </c>
      <c r="G176" s="28">
        <v>82.33</v>
      </c>
      <c r="H176" s="25">
        <f t="shared" si="13"/>
        <v>9561.35309121827</v>
      </c>
      <c r="I176" s="25">
        <f t="shared" si="14"/>
        <v>787186.2</v>
      </c>
      <c r="J176" s="22"/>
    </row>
    <row r="177" ht="27" spans="1:10">
      <c r="A177" s="22">
        <v>16</v>
      </c>
      <c r="B177" s="22" t="s">
        <v>74</v>
      </c>
      <c r="C177" s="22">
        <v>1601</v>
      </c>
      <c r="D177" s="28">
        <v>110.06</v>
      </c>
      <c r="E177" s="31">
        <v>8000</v>
      </c>
      <c r="F177" s="25">
        <f t="shared" si="12"/>
        <v>880480</v>
      </c>
      <c r="G177" s="28">
        <v>86.67</v>
      </c>
      <c r="H177" s="25">
        <f t="shared" si="13"/>
        <v>10158.9938848506</v>
      </c>
      <c r="I177" s="25">
        <f t="shared" si="14"/>
        <v>880480</v>
      </c>
      <c r="J177" s="22"/>
    </row>
    <row r="178" ht="27" spans="1:10">
      <c r="A178" s="22">
        <v>16</v>
      </c>
      <c r="B178" s="22" t="s">
        <v>74</v>
      </c>
      <c r="C178" s="22">
        <v>1602</v>
      </c>
      <c r="D178" s="28">
        <v>115.85</v>
      </c>
      <c r="E178" s="31">
        <v>8690</v>
      </c>
      <c r="F178" s="25">
        <f t="shared" si="12"/>
        <v>1006736.5</v>
      </c>
      <c r="G178" s="28">
        <v>91.23</v>
      </c>
      <c r="H178" s="25">
        <f t="shared" si="13"/>
        <v>11035.1474295736</v>
      </c>
      <c r="I178" s="25">
        <f t="shared" si="14"/>
        <v>1006736.5</v>
      </c>
      <c r="J178" s="22"/>
    </row>
    <row r="179" ht="27" spans="1:10">
      <c r="A179" s="22">
        <v>16</v>
      </c>
      <c r="B179" s="22" t="s">
        <v>74</v>
      </c>
      <c r="C179" s="22">
        <v>1603</v>
      </c>
      <c r="D179" s="28">
        <v>104.54</v>
      </c>
      <c r="E179" s="26">
        <v>7540</v>
      </c>
      <c r="F179" s="25">
        <f t="shared" si="12"/>
        <v>788231.6</v>
      </c>
      <c r="G179" s="28">
        <v>82.33</v>
      </c>
      <c r="H179" s="25">
        <f t="shared" si="13"/>
        <v>9574.05077128629</v>
      </c>
      <c r="I179" s="25">
        <f t="shared" si="14"/>
        <v>788231.6</v>
      </c>
      <c r="J179" s="22"/>
    </row>
    <row r="180" ht="27" spans="1:10">
      <c r="A180" s="22">
        <v>17</v>
      </c>
      <c r="B180" s="22" t="s">
        <v>74</v>
      </c>
      <c r="C180" s="22">
        <v>1701</v>
      </c>
      <c r="D180" s="28">
        <v>110.06</v>
      </c>
      <c r="E180" s="31">
        <v>8050</v>
      </c>
      <c r="F180" s="25">
        <f t="shared" si="12"/>
        <v>885983</v>
      </c>
      <c r="G180" s="28">
        <v>86.67</v>
      </c>
      <c r="H180" s="25">
        <f t="shared" si="13"/>
        <v>10222.4875966309</v>
      </c>
      <c r="I180" s="25">
        <f t="shared" si="14"/>
        <v>885983</v>
      </c>
      <c r="J180" s="22"/>
    </row>
    <row r="181" ht="27" spans="1:10">
      <c r="A181" s="22">
        <v>17</v>
      </c>
      <c r="B181" s="22" t="s">
        <v>74</v>
      </c>
      <c r="C181" s="22">
        <v>1702</v>
      </c>
      <c r="D181" s="28">
        <v>115.85</v>
      </c>
      <c r="E181" s="31">
        <v>8720</v>
      </c>
      <c r="F181" s="25">
        <f t="shared" si="12"/>
        <v>1010212</v>
      </c>
      <c r="G181" s="28">
        <v>91.23</v>
      </c>
      <c r="H181" s="25">
        <f t="shared" si="13"/>
        <v>11073.2434506193</v>
      </c>
      <c r="I181" s="25">
        <f t="shared" si="14"/>
        <v>1010212</v>
      </c>
      <c r="J181" s="22"/>
    </row>
    <row r="182" ht="27" spans="1:10">
      <c r="A182" s="22">
        <v>17</v>
      </c>
      <c r="B182" s="22" t="s">
        <v>74</v>
      </c>
      <c r="C182" s="22">
        <v>1703</v>
      </c>
      <c r="D182" s="28">
        <v>104.54</v>
      </c>
      <c r="E182" s="26">
        <v>7570</v>
      </c>
      <c r="F182" s="25">
        <f t="shared" si="12"/>
        <v>791367.8</v>
      </c>
      <c r="G182" s="28">
        <v>82.33</v>
      </c>
      <c r="H182" s="25">
        <f t="shared" si="13"/>
        <v>9612.14381149034</v>
      </c>
      <c r="I182" s="25">
        <f t="shared" si="14"/>
        <v>791367.8</v>
      </c>
      <c r="J182" s="22"/>
    </row>
    <row r="183" ht="27" spans="1:10">
      <c r="A183" s="22">
        <v>18</v>
      </c>
      <c r="B183" s="22" t="s">
        <v>74</v>
      </c>
      <c r="C183" s="22">
        <v>1801</v>
      </c>
      <c r="D183" s="28">
        <v>110.06</v>
      </c>
      <c r="E183" s="31">
        <v>8100</v>
      </c>
      <c r="F183" s="25">
        <f t="shared" si="12"/>
        <v>891486</v>
      </c>
      <c r="G183" s="28">
        <v>86.67</v>
      </c>
      <c r="H183" s="25">
        <f t="shared" si="13"/>
        <v>10285.9813084112</v>
      </c>
      <c r="I183" s="25">
        <f t="shared" si="14"/>
        <v>891486</v>
      </c>
      <c r="J183" s="22"/>
    </row>
    <row r="184" ht="27" spans="1:10">
      <c r="A184" s="22">
        <v>18</v>
      </c>
      <c r="B184" s="22" t="s">
        <v>74</v>
      </c>
      <c r="C184" s="22">
        <v>1802</v>
      </c>
      <c r="D184" s="28">
        <v>115.85</v>
      </c>
      <c r="E184" s="31">
        <v>8710</v>
      </c>
      <c r="F184" s="25">
        <f t="shared" si="12"/>
        <v>1009053.5</v>
      </c>
      <c r="G184" s="28">
        <v>91.23</v>
      </c>
      <c r="H184" s="25">
        <f t="shared" si="13"/>
        <v>11060.5447769374</v>
      </c>
      <c r="I184" s="25">
        <f t="shared" si="14"/>
        <v>1009053.5</v>
      </c>
      <c r="J184" s="22"/>
    </row>
    <row r="185" ht="27" spans="1:10">
      <c r="A185" s="22">
        <v>18</v>
      </c>
      <c r="B185" s="22" t="s">
        <v>74</v>
      </c>
      <c r="C185" s="22">
        <v>1803</v>
      </c>
      <c r="D185" s="28">
        <v>104.54</v>
      </c>
      <c r="E185" s="26">
        <v>7560</v>
      </c>
      <c r="F185" s="25">
        <f t="shared" si="12"/>
        <v>790322.4</v>
      </c>
      <c r="G185" s="28">
        <v>82.33</v>
      </c>
      <c r="H185" s="25">
        <f t="shared" si="13"/>
        <v>9599.44613142232</v>
      </c>
      <c r="I185" s="25">
        <f t="shared" si="14"/>
        <v>790322.4</v>
      </c>
      <c r="J185" s="22"/>
    </row>
    <row r="186" ht="27" spans="1:10">
      <c r="A186" s="22">
        <v>19</v>
      </c>
      <c r="B186" s="22" t="s">
        <v>74</v>
      </c>
      <c r="C186" s="22">
        <v>1901</v>
      </c>
      <c r="D186" s="28">
        <v>110.06</v>
      </c>
      <c r="E186" s="31">
        <v>8150</v>
      </c>
      <c r="F186" s="25">
        <f t="shared" si="12"/>
        <v>896989</v>
      </c>
      <c r="G186" s="28">
        <v>86.67</v>
      </c>
      <c r="H186" s="25">
        <f t="shared" si="13"/>
        <v>10349.4750201915</v>
      </c>
      <c r="I186" s="25">
        <f t="shared" si="14"/>
        <v>896989</v>
      </c>
      <c r="J186" s="22"/>
    </row>
    <row r="187" ht="27" spans="1:10">
      <c r="A187" s="22">
        <v>19</v>
      </c>
      <c r="B187" s="22" t="s">
        <v>74</v>
      </c>
      <c r="C187" s="22">
        <v>1902</v>
      </c>
      <c r="D187" s="28">
        <v>115.85</v>
      </c>
      <c r="E187" s="31">
        <v>8700</v>
      </c>
      <c r="F187" s="25">
        <f t="shared" si="12"/>
        <v>1007895</v>
      </c>
      <c r="G187" s="28">
        <v>91.23</v>
      </c>
      <c r="H187" s="25">
        <f t="shared" si="13"/>
        <v>11047.8461032555</v>
      </c>
      <c r="I187" s="25">
        <f t="shared" si="14"/>
        <v>1007895</v>
      </c>
      <c r="J187" s="22"/>
    </row>
    <row r="188" ht="27" spans="1:10">
      <c r="A188" s="29">
        <v>19</v>
      </c>
      <c r="B188" s="22" t="s">
        <v>74</v>
      </c>
      <c r="C188" s="22">
        <v>1903</v>
      </c>
      <c r="D188" s="28">
        <v>104.54</v>
      </c>
      <c r="E188" s="26">
        <v>7550</v>
      </c>
      <c r="F188" s="25">
        <f t="shared" si="12"/>
        <v>789277</v>
      </c>
      <c r="G188" s="28">
        <v>82.33</v>
      </c>
      <c r="H188" s="25">
        <f t="shared" si="13"/>
        <v>9586.74845135431</v>
      </c>
      <c r="I188" s="25">
        <f t="shared" si="14"/>
        <v>789277</v>
      </c>
      <c r="J188" s="29"/>
    </row>
    <row r="189" ht="27" spans="1:10">
      <c r="A189" s="29">
        <v>20</v>
      </c>
      <c r="B189" s="22" t="s">
        <v>74</v>
      </c>
      <c r="C189" s="29">
        <v>2001</v>
      </c>
      <c r="D189" s="28">
        <v>110.06</v>
      </c>
      <c r="E189" s="31">
        <v>8200</v>
      </c>
      <c r="F189" s="25">
        <f t="shared" si="12"/>
        <v>902492</v>
      </c>
      <c r="G189" s="28">
        <v>86.67</v>
      </c>
      <c r="H189" s="25">
        <f t="shared" si="13"/>
        <v>10412.9687319718</v>
      </c>
      <c r="I189" s="25">
        <f t="shared" si="14"/>
        <v>902492</v>
      </c>
      <c r="J189" s="29"/>
    </row>
    <row r="190" ht="27" spans="1:10">
      <c r="A190" s="29">
        <v>20</v>
      </c>
      <c r="B190" s="22" t="s">
        <v>74</v>
      </c>
      <c r="C190" s="29">
        <v>2002</v>
      </c>
      <c r="D190" s="28">
        <v>115.85</v>
      </c>
      <c r="E190" s="31">
        <v>8690</v>
      </c>
      <c r="F190" s="25">
        <f t="shared" si="12"/>
        <v>1006736.5</v>
      </c>
      <c r="G190" s="28">
        <v>91.23</v>
      </c>
      <c r="H190" s="25">
        <f t="shared" si="13"/>
        <v>11035.1474295736</v>
      </c>
      <c r="I190" s="25">
        <f t="shared" si="14"/>
        <v>1006736.5</v>
      </c>
      <c r="J190" s="29"/>
    </row>
    <row r="191" ht="27" spans="1:10">
      <c r="A191" s="29">
        <v>20</v>
      </c>
      <c r="B191" s="22" t="s">
        <v>74</v>
      </c>
      <c r="C191" s="29">
        <v>2003</v>
      </c>
      <c r="D191" s="28">
        <v>104.54</v>
      </c>
      <c r="E191" s="26">
        <v>7540</v>
      </c>
      <c r="F191" s="25">
        <f t="shared" si="12"/>
        <v>788231.6</v>
      </c>
      <c r="G191" s="28">
        <v>82.33</v>
      </c>
      <c r="H191" s="25">
        <f t="shared" si="13"/>
        <v>9574.05077128629</v>
      </c>
      <c r="I191" s="25">
        <f t="shared" si="14"/>
        <v>788231.6</v>
      </c>
      <c r="J191" s="29"/>
    </row>
    <row r="192" ht="27" spans="1:10">
      <c r="A192" s="29">
        <v>21</v>
      </c>
      <c r="B192" s="22" t="s">
        <v>74</v>
      </c>
      <c r="C192" s="29">
        <v>2101</v>
      </c>
      <c r="D192" s="28">
        <v>110.06</v>
      </c>
      <c r="E192" s="31">
        <v>8250</v>
      </c>
      <c r="F192" s="25">
        <f t="shared" si="12"/>
        <v>907995</v>
      </c>
      <c r="G192" s="28">
        <v>86.67</v>
      </c>
      <c r="H192" s="25">
        <f t="shared" si="13"/>
        <v>10476.4624437522</v>
      </c>
      <c r="I192" s="25">
        <f t="shared" si="14"/>
        <v>907995</v>
      </c>
      <c r="J192" s="29"/>
    </row>
    <row r="193" ht="27" spans="1:10">
      <c r="A193" s="29">
        <v>21</v>
      </c>
      <c r="B193" s="22" t="s">
        <v>74</v>
      </c>
      <c r="C193" s="29">
        <v>2102</v>
      </c>
      <c r="D193" s="28">
        <v>115.85</v>
      </c>
      <c r="E193" s="31">
        <v>8680</v>
      </c>
      <c r="F193" s="25">
        <f t="shared" si="12"/>
        <v>1005578</v>
      </c>
      <c r="G193" s="28">
        <v>91.23</v>
      </c>
      <c r="H193" s="25">
        <f t="shared" si="13"/>
        <v>11022.4487558917</v>
      </c>
      <c r="I193" s="25">
        <f t="shared" si="14"/>
        <v>1005578</v>
      </c>
      <c r="J193" s="29"/>
    </row>
    <row r="194" ht="27" spans="1:10">
      <c r="A194" s="29">
        <v>21</v>
      </c>
      <c r="B194" s="22" t="s">
        <v>74</v>
      </c>
      <c r="C194" s="29">
        <v>2103</v>
      </c>
      <c r="D194" s="28">
        <v>104.54</v>
      </c>
      <c r="E194" s="26">
        <v>7530</v>
      </c>
      <c r="F194" s="25">
        <f t="shared" si="12"/>
        <v>787186.2</v>
      </c>
      <c r="G194" s="28">
        <v>82.33</v>
      </c>
      <c r="H194" s="25">
        <f t="shared" si="13"/>
        <v>9561.35309121827</v>
      </c>
      <c r="I194" s="25">
        <f t="shared" si="14"/>
        <v>787186.2</v>
      </c>
      <c r="J194" s="29"/>
    </row>
    <row r="195" ht="27" spans="1:10">
      <c r="A195" s="29">
        <v>22</v>
      </c>
      <c r="B195" s="22" t="s">
        <v>74</v>
      </c>
      <c r="C195" s="29">
        <v>2201</v>
      </c>
      <c r="D195" s="28">
        <v>110.06</v>
      </c>
      <c r="E195" s="31">
        <v>8300</v>
      </c>
      <c r="F195" s="25">
        <f t="shared" si="12"/>
        <v>913498</v>
      </c>
      <c r="G195" s="28">
        <v>86.67</v>
      </c>
      <c r="H195" s="25">
        <f t="shared" si="13"/>
        <v>10539.9561555325</v>
      </c>
      <c r="I195" s="25">
        <f t="shared" si="14"/>
        <v>913498</v>
      </c>
      <c r="J195" s="29"/>
    </row>
    <row r="196" ht="27" spans="1:10">
      <c r="A196" s="29">
        <v>22</v>
      </c>
      <c r="B196" s="22" t="s">
        <v>74</v>
      </c>
      <c r="C196" s="29">
        <v>2202</v>
      </c>
      <c r="D196" s="28">
        <v>115.85</v>
      </c>
      <c r="E196" s="31">
        <v>8670</v>
      </c>
      <c r="F196" s="25">
        <f t="shared" si="12"/>
        <v>1004419.5</v>
      </c>
      <c r="G196" s="28">
        <v>91.23</v>
      </c>
      <c r="H196" s="25">
        <f t="shared" si="13"/>
        <v>11009.7500822098</v>
      </c>
      <c r="I196" s="25">
        <f t="shared" si="14"/>
        <v>1004419.5</v>
      </c>
      <c r="J196" s="29"/>
    </row>
    <row r="197" ht="27" spans="1:10">
      <c r="A197" s="29">
        <v>22</v>
      </c>
      <c r="B197" s="22" t="s">
        <v>74</v>
      </c>
      <c r="C197" s="29">
        <v>2203</v>
      </c>
      <c r="D197" s="28">
        <v>104.54</v>
      </c>
      <c r="E197" s="26">
        <v>7520</v>
      </c>
      <c r="F197" s="25">
        <f t="shared" si="12"/>
        <v>786140.8</v>
      </c>
      <c r="G197" s="28">
        <v>82.33</v>
      </c>
      <c r="H197" s="25">
        <f t="shared" si="13"/>
        <v>9548.65541115025</v>
      </c>
      <c r="I197" s="25">
        <f t="shared" si="14"/>
        <v>786140.8</v>
      </c>
      <c r="J197" s="29"/>
    </row>
    <row r="198" ht="27" spans="1:10">
      <c r="A198" s="29">
        <v>23</v>
      </c>
      <c r="B198" s="22" t="s">
        <v>74</v>
      </c>
      <c r="C198" s="29">
        <v>2301</v>
      </c>
      <c r="D198" s="28">
        <v>110.06</v>
      </c>
      <c r="E198" s="31">
        <v>8350</v>
      </c>
      <c r="F198" s="25">
        <f t="shared" si="12"/>
        <v>919001</v>
      </c>
      <c r="G198" s="28">
        <v>86.67</v>
      </c>
      <c r="H198" s="25">
        <f t="shared" si="13"/>
        <v>10603.4498673128</v>
      </c>
      <c r="I198" s="25">
        <f t="shared" si="14"/>
        <v>919001</v>
      </c>
      <c r="J198" s="29"/>
    </row>
    <row r="199" ht="27" spans="1:10">
      <c r="A199" s="29">
        <v>23</v>
      </c>
      <c r="B199" s="22" t="s">
        <v>74</v>
      </c>
      <c r="C199" s="29">
        <v>2302</v>
      </c>
      <c r="D199" s="28">
        <v>115.85</v>
      </c>
      <c r="E199" s="31">
        <v>8650</v>
      </c>
      <c r="F199" s="25">
        <f t="shared" si="12"/>
        <v>1002102.5</v>
      </c>
      <c r="G199" s="28">
        <v>91.23</v>
      </c>
      <c r="H199" s="25">
        <f t="shared" si="13"/>
        <v>10984.352734846</v>
      </c>
      <c r="I199" s="25">
        <f t="shared" si="14"/>
        <v>1002102.5</v>
      </c>
      <c r="J199" s="29"/>
    </row>
    <row r="200" ht="27" spans="1:10">
      <c r="A200" s="29">
        <v>23</v>
      </c>
      <c r="B200" s="22" t="s">
        <v>74</v>
      </c>
      <c r="C200" s="29">
        <v>2303</v>
      </c>
      <c r="D200" s="28">
        <v>104.54</v>
      </c>
      <c r="E200" s="26">
        <v>7510</v>
      </c>
      <c r="F200" s="25">
        <f t="shared" ref="F200:F206" si="15">SUM(D200*E200)</f>
        <v>785095.4</v>
      </c>
      <c r="G200" s="28">
        <v>82.33</v>
      </c>
      <c r="H200" s="25">
        <f t="shared" ref="H200:H206" si="16">SUM(F200/G200)</f>
        <v>9535.95773108223</v>
      </c>
      <c r="I200" s="25">
        <f t="shared" ref="I200:I206" si="17">SUM(G200*H200)</f>
        <v>785095.4</v>
      </c>
      <c r="J200" s="29"/>
    </row>
    <row r="201" ht="27" spans="1:10">
      <c r="A201" s="29">
        <v>24</v>
      </c>
      <c r="B201" s="22" t="s">
        <v>74</v>
      </c>
      <c r="C201" s="29">
        <v>2401</v>
      </c>
      <c r="D201" s="28">
        <v>110.06</v>
      </c>
      <c r="E201" s="31">
        <v>8400</v>
      </c>
      <c r="F201" s="25">
        <f t="shared" si="15"/>
        <v>924504</v>
      </c>
      <c r="G201" s="28">
        <v>86.67</v>
      </c>
      <c r="H201" s="25">
        <f t="shared" si="16"/>
        <v>10666.9435790931</v>
      </c>
      <c r="I201" s="25">
        <f t="shared" si="17"/>
        <v>924504</v>
      </c>
      <c r="J201" s="29"/>
    </row>
    <row r="202" ht="27" spans="1:10">
      <c r="A202" s="29">
        <v>24</v>
      </c>
      <c r="B202" s="22" t="s">
        <v>74</v>
      </c>
      <c r="C202" s="29">
        <v>2402</v>
      </c>
      <c r="D202" s="28">
        <v>115.85</v>
      </c>
      <c r="E202" s="31">
        <v>8630</v>
      </c>
      <c r="F202" s="25">
        <f t="shared" si="15"/>
        <v>999785.5</v>
      </c>
      <c r="G202" s="28">
        <v>91.23</v>
      </c>
      <c r="H202" s="25">
        <f t="shared" si="16"/>
        <v>10958.9553874822</v>
      </c>
      <c r="I202" s="25">
        <f t="shared" si="17"/>
        <v>999785.5</v>
      </c>
      <c r="J202" s="29"/>
    </row>
    <row r="203" ht="27" spans="1:10">
      <c r="A203" s="29">
        <v>24</v>
      </c>
      <c r="B203" s="22" t="s">
        <v>74</v>
      </c>
      <c r="C203" s="29">
        <v>2403</v>
      </c>
      <c r="D203" s="28">
        <v>104.54</v>
      </c>
      <c r="E203" s="26">
        <v>7500</v>
      </c>
      <c r="F203" s="25">
        <f t="shared" si="15"/>
        <v>784050</v>
      </c>
      <c r="G203" s="28">
        <v>82.33</v>
      </c>
      <c r="H203" s="25">
        <f t="shared" si="16"/>
        <v>9523.26005101421</v>
      </c>
      <c r="I203" s="25">
        <f t="shared" si="17"/>
        <v>784050</v>
      </c>
      <c r="J203" s="29"/>
    </row>
    <row r="204" ht="27" spans="1:10">
      <c r="A204" s="29">
        <v>25</v>
      </c>
      <c r="B204" s="22" t="s">
        <v>74</v>
      </c>
      <c r="C204" s="29">
        <v>2501</v>
      </c>
      <c r="D204" s="28">
        <v>110.06</v>
      </c>
      <c r="E204" s="31">
        <v>8450</v>
      </c>
      <c r="F204" s="25">
        <f t="shared" si="15"/>
        <v>930007</v>
      </c>
      <c r="G204" s="28">
        <v>86.67</v>
      </c>
      <c r="H204" s="25">
        <f t="shared" si="16"/>
        <v>10730.4372908734</v>
      </c>
      <c r="I204" s="25">
        <f t="shared" si="17"/>
        <v>930007</v>
      </c>
      <c r="J204" s="29"/>
    </row>
    <row r="205" ht="27" spans="1:10">
      <c r="A205" s="29">
        <v>25</v>
      </c>
      <c r="B205" s="22" t="s">
        <v>74</v>
      </c>
      <c r="C205" s="29">
        <v>2502</v>
      </c>
      <c r="D205" s="28">
        <v>115.85</v>
      </c>
      <c r="E205" s="31">
        <v>8610</v>
      </c>
      <c r="F205" s="25">
        <f t="shared" si="15"/>
        <v>997468.5</v>
      </c>
      <c r="G205" s="28">
        <v>91.23</v>
      </c>
      <c r="H205" s="25">
        <f t="shared" si="16"/>
        <v>10933.5580401184</v>
      </c>
      <c r="I205" s="25">
        <f t="shared" si="17"/>
        <v>997468.5</v>
      </c>
      <c r="J205" s="29"/>
    </row>
    <row r="206" ht="27" spans="1:10">
      <c r="A206" s="29">
        <v>25</v>
      </c>
      <c r="B206" s="22" t="s">
        <v>74</v>
      </c>
      <c r="C206" s="29">
        <v>2503</v>
      </c>
      <c r="D206" s="28">
        <v>104.54</v>
      </c>
      <c r="E206" s="26">
        <v>7490</v>
      </c>
      <c r="F206" s="25">
        <f t="shared" si="15"/>
        <v>783004.6</v>
      </c>
      <c r="G206" s="28">
        <v>82.33</v>
      </c>
      <c r="H206" s="25">
        <f t="shared" si="16"/>
        <v>9510.56237094619</v>
      </c>
      <c r="I206" s="25">
        <f t="shared" si="17"/>
        <v>783004.6</v>
      </c>
      <c r="J206" s="29"/>
    </row>
    <row r="207" ht="27" spans="1:10">
      <c r="A207" s="29">
        <v>26</v>
      </c>
      <c r="B207" s="22" t="s">
        <v>74</v>
      </c>
      <c r="C207" s="30">
        <v>2601</v>
      </c>
      <c r="D207" s="28">
        <v>105.43</v>
      </c>
      <c r="E207" s="31">
        <v>7850</v>
      </c>
      <c r="F207" s="32">
        <f>(D207+D208)*E207</f>
        <v>1237395.5</v>
      </c>
      <c r="G207" s="28">
        <v>83.03</v>
      </c>
      <c r="H207" s="32">
        <f>F207/(G207+G208)</f>
        <v>9967.74206541002</v>
      </c>
      <c r="I207" s="32">
        <f>(G207+G208)*H207</f>
        <v>1237395.5</v>
      </c>
      <c r="J207" s="30" t="s">
        <v>13</v>
      </c>
    </row>
    <row r="208" ht="27" spans="1:10">
      <c r="A208" s="29">
        <v>27</v>
      </c>
      <c r="B208" s="22" t="s">
        <v>74</v>
      </c>
      <c r="C208" s="33"/>
      <c r="D208" s="28">
        <v>52.2</v>
      </c>
      <c r="E208" s="31"/>
      <c r="F208" s="34"/>
      <c r="G208" s="23">
        <v>41.11</v>
      </c>
      <c r="H208" s="34"/>
      <c r="I208" s="34"/>
      <c r="J208" s="33"/>
    </row>
    <row r="209" ht="27" spans="1:10">
      <c r="A209" s="29">
        <v>26</v>
      </c>
      <c r="B209" s="22" t="s">
        <v>74</v>
      </c>
      <c r="C209" s="30">
        <v>2602</v>
      </c>
      <c r="D209" s="28">
        <v>106.94</v>
      </c>
      <c r="E209" s="31">
        <v>8110</v>
      </c>
      <c r="F209" s="32">
        <f>(D209+D210)*E209</f>
        <v>1397920.7</v>
      </c>
      <c r="G209" s="28">
        <v>84.22</v>
      </c>
      <c r="H209" s="32">
        <f t="shared" ref="H209" si="18">F209/(G209+G210)</f>
        <v>10297.7583793738</v>
      </c>
      <c r="I209" s="32">
        <f t="shared" ref="I209" si="19">(G209+G210)*H209</f>
        <v>1397920.7</v>
      </c>
      <c r="J209" s="30" t="s">
        <v>13</v>
      </c>
    </row>
    <row r="210" ht="27" spans="1:10">
      <c r="A210" s="29">
        <v>27</v>
      </c>
      <c r="B210" s="22" t="s">
        <v>74</v>
      </c>
      <c r="C210" s="33"/>
      <c r="D210" s="28">
        <v>65.43</v>
      </c>
      <c r="E210" s="31"/>
      <c r="F210" s="34"/>
      <c r="G210" s="23">
        <v>51.53</v>
      </c>
      <c r="H210" s="34"/>
      <c r="I210" s="34"/>
      <c r="J210" s="33"/>
    </row>
    <row r="211" ht="27" spans="1:10">
      <c r="A211" s="29">
        <v>26</v>
      </c>
      <c r="B211" s="22" t="s">
        <v>74</v>
      </c>
      <c r="C211" s="30">
        <v>2603</v>
      </c>
      <c r="D211" s="28">
        <v>100.15</v>
      </c>
      <c r="E211" s="31">
        <v>7440</v>
      </c>
      <c r="F211" s="32">
        <f>(D211+D212)*E211</f>
        <v>1116595.2</v>
      </c>
      <c r="G211" s="28">
        <v>78.87</v>
      </c>
      <c r="H211" s="32">
        <f t="shared" ref="H211" si="20">F211/(G211+G212)</f>
        <v>9447.45917590321</v>
      </c>
      <c r="I211" s="32">
        <f t="shared" ref="I211" si="21">(G211+G212)*H211</f>
        <v>1116595.2</v>
      </c>
      <c r="J211" s="30" t="s">
        <v>13</v>
      </c>
    </row>
    <row r="212" ht="27" spans="1:10">
      <c r="A212" s="29">
        <v>27</v>
      </c>
      <c r="B212" s="22" t="s">
        <v>74</v>
      </c>
      <c r="C212" s="33"/>
      <c r="D212" s="28">
        <v>49.93</v>
      </c>
      <c r="E212" s="31"/>
      <c r="F212" s="34"/>
      <c r="G212" s="23">
        <v>39.32</v>
      </c>
      <c r="H212" s="34"/>
      <c r="I212" s="34"/>
      <c r="J212" s="33"/>
    </row>
    <row r="213" ht="27" spans="1:10">
      <c r="A213" s="22">
        <v>2</v>
      </c>
      <c r="B213" s="22" t="s">
        <v>75</v>
      </c>
      <c r="C213" s="22">
        <v>201</v>
      </c>
      <c r="D213" s="28">
        <v>31.77</v>
      </c>
      <c r="E213" s="31">
        <v>7800</v>
      </c>
      <c r="F213" s="25">
        <f t="shared" ref="F213:F276" si="22">SUM(D213*E213)</f>
        <v>247806</v>
      </c>
      <c r="G213" s="28">
        <v>31.77</v>
      </c>
      <c r="H213" s="25">
        <f t="shared" ref="H213:H276" si="23">SUM(F213/G213)</f>
        <v>7800</v>
      </c>
      <c r="I213" s="25">
        <f t="shared" ref="I213:I276" si="24">SUM(G213*H213)</f>
        <v>247806</v>
      </c>
      <c r="J213" s="22"/>
    </row>
    <row r="214" ht="27" spans="1:10">
      <c r="A214" s="22">
        <v>2</v>
      </c>
      <c r="B214" s="22" t="s">
        <v>75</v>
      </c>
      <c r="C214" s="22">
        <v>202</v>
      </c>
      <c r="D214" s="28">
        <v>28.59</v>
      </c>
      <c r="E214" s="31">
        <v>7800</v>
      </c>
      <c r="F214" s="25">
        <f t="shared" si="22"/>
        <v>223002</v>
      </c>
      <c r="G214" s="28">
        <v>28.59</v>
      </c>
      <c r="H214" s="25">
        <f t="shared" si="23"/>
        <v>7800</v>
      </c>
      <c r="I214" s="25">
        <f t="shared" si="24"/>
        <v>223002</v>
      </c>
      <c r="J214" s="22"/>
    </row>
    <row r="215" ht="27" spans="1:10">
      <c r="A215" s="22">
        <v>3</v>
      </c>
      <c r="B215" s="22" t="s">
        <v>75</v>
      </c>
      <c r="C215" s="22">
        <v>301</v>
      </c>
      <c r="D215" s="28">
        <v>110.06</v>
      </c>
      <c r="E215" s="31">
        <v>7450</v>
      </c>
      <c r="F215" s="25">
        <f t="shared" si="22"/>
        <v>819947</v>
      </c>
      <c r="G215" s="28">
        <v>86.67</v>
      </c>
      <c r="H215" s="25">
        <f t="shared" si="23"/>
        <v>9460.5630552671</v>
      </c>
      <c r="I215" s="25">
        <f t="shared" si="24"/>
        <v>819947</v>
      </c>
      <c r="J215" s="22"/>
    </row>
    <row r="216" ht="27" spans="1:10">
      <c r="A216" s="22">
        <v>3</v>
      </c>
      <c r="B216" s="22" t="s">
        <v>75</v>
      </c>
      <c r="C216" s="22">
        <v>302</v>
      </c>
      <c r="D216" s="28">
        <v>115.85</v>
      </c>
      <c r="E216" s="31">
        <v>8355</v>
      </c>
      <c r="F216" s="25">
        <f t="shared" si="22"/>
        <v>967926.75</v>
      </c>
      <c r="G216" s="28">
        <v>91.23</v>
      </c>
      <c r="H216" s="25">
        <f t="shared" si="23"/>
        <v>10609.7418612299</v>
      </c>
      <c r="I216" s="25">
        <f t="shared" si="24"/>
        <v>967926.75</v>
      </c>
      <c r="J216" s="22"/>
    </row>
    <row r="217" ht="27" spans="1:10">
      <c r="A217" s="22">
        <v>3</v>
      </c>
      <c r="B217" s="22" t="s">
        <v>75</v>
      </c>
      <c r="C217" s="22">
        <v>303</v>
      </c>
      <c r="D217" s="28">
        <v>104.54</v>
      </c>
      <c r="E217" s="26">
        <v>7440</v>
      </c>
      <c r="F217" s="25">
        <f t="shared" si="22"/>
        <v>777777.6</v>
      </c>
      <c r="G217" s="28">
        <v>82.33</v>
      </c>
      <c r="H217" s="25">
        <f t="shared" si="23"/>
        <v>9447.0739706061</v>
      </c>
      <c r="I217" s="25">
        <f t="shared" si="24"/>
        <v>777777.6</v>
      </c>
      <c r="J217" s="22"/>
    </row>
    <row r="218" ht="27" spans="1:10">
      <c r="A218" s="22">
        <v>4</v>
      </c>
      <c r="B218" s="22" t="s">
        <v>75</v>
      </c>
      <c r="C218" s="22">
        <v>401</v>
      </c>
      <c r="D218" s="28">
        <v>110.06</v>
      </c>
      <c r="E218" s="31">
        <v>7500</v>
      </c>
      <c r="F218" s="25">
        <f t="shared" si="22"/>
        <v>825450</v>
      </c>
      <c r="G218" s="28">
        <v>86.67</v>
      </c>
      <c r="H218" s="25">
        <f t="shared" si="23"/>
        <v>9524.05676704742</v>
      </c>
      <c r="I218" s="25">
        <f t="shared" si="24"/>
        <v>825450</v>
      </c>
      <c r="J218" s="22"/>
    </row>
    <row r="219" ht="27" spans="1:10">
      <c r="A219" s="22">
        <v>4</v>
      </c>
      <c r="B219" s="22" t="s">
        <v>75</v>
      </c>
      <c r="C219" s="22">
        <v>402</v>
      </c>
      <c r="D219" s="28">
        <v>115.85</v>
      </c>
      <c r="E219" s="31">
        <v>8385</v>
      </c>
      <c r="F219" s="25">
        <f t="shared" si="22"/>
        <v>971402.25</v>
      </c>
      <c r="G219" s="28">
        <v>91.23</v>
      </c>
      <c r="H219" s="25">
        <f t="shared" si="23"/>
        <v>10647.8378822756</v>
      </c>
      <c r="I219" s="25">
        <f t="shared" si="24"/>
        <v>971402.25</v>
      </c>
      <c r="J219" s="22"/>
    </row>
    <row r="220" ht="27" spans="1:10">
      <c r="A220" s="22">
        <v>4</v>
      </c>
      <c r="B220" s="22" t="s">
        <v>75</v>
      </c>
      <c r="C220" s="22">
        <v>403</v>
      </c>
      <c r="D220" s="28">
        <v>104.54</v>
      </c>
      <c r="E220" s="26">
        <v>7470</v>
      </c>
      <c r="F220" s="25">
        <f t="shared" si="22"/>
        <v>780913.8</v>
      </c>
      <c r="G220" s="28">
        <v>82.33</v>
      </c>
      <c r="H220" s="25">
        <f t="shared" si="23"/>
        <v>9485.16701081016</v>
      </c>
      <c r="I220" s="25">
        <f t="shared" si="24"/>
        <v>780913.8</v>
      </c>
      <c r="J220" s="22"/>
    </row>
    <row r="221" ht="27" spans="1:10">
      <c r="A221" s="22">
        <v>5</v>
      </c>
      <c r="B221" s="22" t="s">
        <v>75</v>
      </c>
      <c r="C221" s="22">
        <v>501</v>
      </c>
      <c r="D221" s="28">
        <v>110.06</v>
      </c>
      <c r="E221" s="31">
        <v>7550</v>
      </c>
      <c r="F221" s="25">
        <f t="shared" si="22"/>
        <v>830953</v>
      </c>
      <c r="G221" s="28">
        <v>86.67</v>
      </c>
      <c r="H221" s="25">
        <f t="shared" si="23"/>
        <v>9587.55047882774</v>
      </c>
      <c r="I221" s="25">
        <f t="shared" si="24"/>
        <v>830953</v>
      </c>
      <c r="J221" s="22"/>
    </row>
    <row r="222" ht="27" spans="1:10">
      <c r="A222" s="22">
        <v>5</v>
      </c>
      <c r="B222" s="22" t="s">
        <v>75</v>
      </c>
      <c r="C222" s="22">
        <v>502</v>
      </c>
      <c r="D222" s="28">
        <v>115.85</v>
      </c>
      <c r="E222" s="31">
        <v>8415</v>
      </c>
      <c r="F222" s="25">
        <f t="shared" si="22"/>
        <v>974877.75</v>
      </c>
      <c r="G222" s="28">
        <v>91.23</v>
      </c>
      <c r="H222" s="25">
        <f t="shared" si="23"/>
        <v>10685.9339033213</v>
      </c>
      <c r="I222" s="25">
        <f t="shared" si="24"/>
        <v>974877.75</v>
      </c>
      <c r="J222" s="22"/>
    </row>
    <row r="223" ht="27" spans="1:10">
      <c r="A223" s="22">
        <v>5</v>
      </c>
      <c r="B223" s="22" t="s">
        <v>75</v>
      </c>
      <c r="C223" s="22">
        <v>503</v>
      </c>
      <c r="D223" s="28">
        <v>104.54</v>
      </c>
      <c r="E223" s="26">
        <v>7490</v>
      </c>
      <c r="F223" s="25">
        <f t="shared" si="22"/>
        <v>783004.6</v>
      </c>
      <c r="G223" s="28">
        <v>82.33</v>
      </c>
      <c r="H223" s="25">
        <f t="shared" si="23"/>
        <v>9510.56237094619</v>
      </c>
      <c r="I223" s="25">
        <f t="shared" si="24"/>
        <v>783004.6</v>
      </c>
      <c r="J223" s="22"/>
    </row>
    <row r="224" ht="27" spans="1:10">
      <c r="A224" s="22">
        <v>6</v>
      </c>
      <c r="B224" s="22" t="s">
        <v>75</v>
      </c>
      <c r="C224" s="22">
        <v>601</v>
      </c>
      <c r="D224" s="28">
        <v>110.06</v>
      </c>
      <c r="E224" s="31">
        <v>7600</v>
      </c>
      <c r="F224" s="25">
        <f t="shared" si="22"/>
        <v>836456</v>
      </c>
      <c r="G224" s="28">
        <v>86.67</v>
      </c>
      <c r="H224" s="25">
        <f t="shared" si="23"/>
        <v>9651.04419060805</v>
      </c>
      <c r="I224" s="25">
        <f t="shared" si="24"/>
        <v>836456</v>
      </c>
      <c r="J224" s="22"/>
    </row>
    <row r="225" ht="27" spans="1:10">
      <c r="A225" s="22">
        <v>6</v>
      </c>
      <c r="B225" s="22" t="s">
        <v>75</v>
      </c>
      <c r="C225" s="22">
        <v>602</v>
      </c>
      <c r="D225" s="28">
        <v>115.85</v>
      </c>
      <c r="E225" s="31">
        <v>8445</v>
      </c>
      <c r="F225" s="25">
        <f t="shared" si="22"/>
        <v>978353.25</v>
      </c>
      <c r="G225" s="28">
        <v>91.23</v>
      </c>
      <c r="H225" s="25">
        <f t="shared" si="23"/>
        <v>10724.029924367</v>
      </c>
      <c r="I225" s="25">
        <f t="shared" si="24"/>
        <v>978353.25</v>
      </c>
      <c r="J225" s="22"/>
    </row>
    <row r="226" ht="27" spans="1:10">
      <c r="A226" s="22">
        <v>6</v>
      </c>
      <c r="B226" s="22" t="s">
        <v>75</v>
      </c>
      <c r="C226" s="22">
        <v>603</v>
      </c>
      <c r="D226" s="28">
        <v>104.54</v>
      </c>
      <c r="E226" s="26">
        <v>7510</v>
      </c>
      <c r="F226" s="25">
        <f t="shared" si="22"/>
        <v>785095.4</v>
      </c>
      <c r="G226" s="28">
        <v>82.33</v>
      </c>
      <c r="H226" s="25">
        <f t="shared" si="23"/>
        <v>9535.95773108223</v>
      </c>
      <c r="I226" s="25">
        <f t="shared" si="24"/>
        <v>785095.4</v>
      </c>
      <c r="J226" s="22"/>
    </row>
    <row r="227" ht="27" spans="1:10">
      <c r="A227" s="22">
        <v>7</v>
      </c>
      <c r="B227" s="22" t="s">
        <v>75</v>
      </c>
      <c r="C227" s="22">
        <v>701</v>
      </c>
      <c r="D227" s="28">
        <v>110.06</v>
      </c>
      <c r="E227" s="31">
        <v>7650</v>
      </c>
      <c r="F227" s="25">
        <f t="shared" si="22"/>
        <v>841959</v>
      </c>
      <c r="G227" s="28">
        <v>86.67</v>
      </c>
      <c r="H227" s="25">
        <f t="shared" si="23"/>
        <v>9714.53790238837</v>
      </c>
      <c r="I227" s="25">
        <f t="shared" si="24"/>
        <v>841959</v>
      </c>
      <c r="J227" s="22"/>
    </row>
    <row r="228" ht="27" spans="1:10">
      <c r="A228" s="22">
        <v>7</v>
      </c>
      <c r="B228" s="22" t="s">
        <v>75</v>
      </c>
      <c r="C228" s="22">
        <v>702</v>
      </c>
      <c r="D228" s="28">
        <v>115.85</v>
      </c>
      <c r="E228" s="31">
        <v>8475</v>
      </c>
      <c r="F228" s="25">
        <f t="shared" si="22"/>
        <v>981828.75</v>
      </c>
      <c r="G228" s="28">
        <v>91.23</v>
      </c>
      <c r="H228" s="25">
        <f t="shared" si="23"/>
        <v>10762.1259454127</v>
      </c>
      <c r="I228" s="25">
        <f t="shared" si="24"/>
        <v>981828.75</v>
      </c>
      <c r="J228" s="22"/>
    </row>
    <row r="229" ht="27" spans="1:10">
      <c r="A229" s="22">
        <v>7</v>
      </c>
      <c r="B229" s="22" t="s">
        <v>75</v>
      </c>
      <c r="C229" s="22">
        <v>703</v>
      </c>
      <c r="D229" s="28">
        <v>104.54</v>
      </c>
      <c r="E229" s="26">
        <v>7530</v>
      </c>
      <c r="F229" s="25">
        <f t="shared" si="22"/>
        <v>787186.2</v>
      </c>
      <c r="G229" s="28">
        <v>82.33</v>
      </c>
      <c r="H229" s="25">
        <f t="shared" si="23"/>
        <v>9561.35309121827</v>
      </c>
      <c r="I229" s="25">
        <f t="shared" si="24"/>
        <v>787186.2</v>
      </c>
      <c r="J229" s="22"/>
    </row>
    <row r="230" ht="27" spans="1:10">
      <c r="A230" s="22">
        <v>8</v>
      </c>
      <c r="B230" s="22" t="s">
        <v>75</v>
      </c>
      <c r="C230" s="22">
        <v>801</v>
      </c>
      <c r="D230" s="28">
        <v>110.06</v>
      </c>
      <c r="E230" s="31">
        <v>7700</v>
      </c>
      <c r="F230" s="25">
        <f t="shared" si="22"/>
        <v>847462</v>
      </c>
      <c r="G230" s="28">
        <v>86.67</v>
      </c>
      <c r="H230" s="25">
        <f t="shared" si="23"/>
        <v>9778.03161416869</v>
      </c>
      <c r="I230" s="25">
        <f t="shared" si="24"/>
        <v>847462</v>
      </c>
      <c r="J230" s="22"/>
    </row>
    <row r="231" ht="27" spans="1:10">
      <c r="A231" s="22">
        <v>8</v>
      </c>
      <c r="B231" s="22" t="s">
        <v>75</v>
      </c>
      <c r="C231" s="22">
        <v>802</v>
      </c>
      <c r="D231" s="28">
        <v>115.85</v>
      </c>
      <c r="E231" s="31">
        <v>8505</v>
      </c>
      <c r="F231" s="25">
        <f t="shared" si="22"/>
        <v>985304.25</v>
      </c>
      <c r="G231" s="28">
        <v>91.23</v>
      </c>
      <c r="H231" s="25">
        <f t="shared" si="23"/>
        <v>10800.2219664584</v>
      </c>
      <c r="I231" s="25">
        <f t="shared" si="24"/>
        <v>985304.25</v>
      </c>
      <c r="J231" s="22"/>
    </row>
    <row r="232" ht="27" spans="1:10">
      <c r="A232" s="22">
        <v>8</v>
      </c>
      <c r="B232" s="22" t="s">
        <v>75</v>
      </c>
      <c r="C232" s="22">
        <v>803</v>
      </c>
      <c r="D232" s="28">
        <v>104.54</v>
      </c>
      <c r="E232" s="26">
        <v>7550</v>
      </c>
      <c r="F232" s="25">
        <f t="shared" si="22"/>
        <v>789277</v>
      </c>
      <c r="G232" s="28">
        <v>82.33</v>
      </c>
      <c r="H232" s="25">
        <f t="shared" si="23"/>
        <v>9586.74845135431</v>
      </c>
      <c r="I232" s="25">
        <f t="shared" si="24"/>
        <v>789277</v>
      </c>
      <c r="J232" s="22"/>
    </row>
    <row r="233" ht="27" spans="1:10">
      <c r="A233" s="22">
        <v>9</v>
      </c>
      <c r="B233" s="22" t="s">
        <v>75</v>
      </c>
      <c r="C233" s="22">
        <v>901</v>
      </c>
      <c r="D233" s="28">
        <v>110.06</v>
      </c>
      <c r="E233" s="31">
        <v>7750</v>
      </c>
      <c r="F233" s="25">
        <f t="shared" si="22"/>
        <v>852965</v>
      </c>
      <c r="G233" s="28">
        <v>86.67</v>
      </c>
      <c r="H233" s="25">
        <f t="shared" si="23"/>
        <v>9841.525325949</v>
      </c>
      <c r="I233" s="25">
        <f t="shared" si="24"/>
        <v>852965</v>
      </c>
      <c r="J233" s="22"/>
    </row>
    <row r="234" ht="27" spans="1:10">
      <c r="A234" s="22">
        <v>9</v>
      </c>
      <c r="B234" s="22" t="s">
        <v>75</v>
      </c>
      <c r="C234" s="22">
        <v>902</v>
      </c>
      <c r="D234" s="28">
        <v>115.85</v>
      </c>
      <c r="E234" s="31">
        <v>8535</v>
      </c>
      <c r="F234" s="25">
        <f t="shared" si="22"/>
        <v>988779.75</v>
      </c>
      <c r="G234" s="28">
        <v>91.23</v>
      </c>
      <c r="H234" s="25">
        <f t="shared" si="23"/>
        <v>10838.3179875041</v>
      </c>
      <c r="I234" s="25">
        <f t="shared" si="24"/>
        <v>988779.75</v>
      </c>
      <c r="J234" s="22"/>
    </row>
    <row r="235" ht="27" spans="1:10">
      <c r="A235" s="22">
        <v>9</v>
      </c>
      <c r="B235" s="22" t="s">
        <v>75</v>
      </c>
      <c r="C235" s="22">
        <v>903</v>
      </c>
      <c r="D235" s="28">
        <v>104.54</v>
      </c>
      <c r="E235" s="26">
        <v>7570</v>
      </c>
      <c r="F235" s="25">
        <f t="shared" si="22"/>
        <v>791367.8</v>
      </c>
      <c r="G235" s="28">
        <v>82.33</v>
      </c>
      <c r="H235" s="25">
        <f t="shared" si="23"/>
        <v>9612.14381149034</v>
      </c>
      <c r="I235" s="25">
        <f t="shared" si="24"/>
        <v>791367.8</v>
      </c>
      <c r="J235" s="22"/>
    </row>
    <row r="236" ht="27" spans="1:10">
      <c r="A236" s="22">
        <v>10</v>
      </c>
      <c r="B236" s="22" t="s">
        <v>75</v>
      </c>
      <c r="C236" s="22">
        <v>1001</v>
      </c>
      <c r="D236" s="28">
        <v>110.06</v>
      </c>
      <c r="E236" s="31">
        <v>7800</v>
      </c>
      <c r="F236" s="25">
        <f t="shared" si="22"/>
        <v>858468</v>
      </c>
      <c r="G236" s="28">
        <v>86.67</v>
      </c>
      <c r="H236" s="25">
        <f t="shared" si="23"/>
        <v>9905.01903772932</v>
      </c>
      <c r="I236" s="25">
        <f t="shared" si="24"/>
        <v>858468</v>
      </c>
      <c r="J236" s="22"/>
    </row>
    <row r="237" ht="27" spans="1:10">
      <c r="A237" s="22">
        <v>10</v>
      </c>
      <c r="B237" s="22" t="s">
        <v>75</v>
      </c>
      <c r="C237" s="22">
        <v>1002</v>
      </c>
      <c r="D237" s="28">
        <v>115.85</v>
      </c>
      <c r="E237" s="31">
        <v>8565</v>
      </c>
      <c r="F237" s="25">
        <f t="shared" si="22"/>
        <v>992255.25</v>
      </c>
      <c r="G237" s="28">
        <v>91.23</v>
      </c>
      <c r="H237" s="25">
        <f t="shared" si="23"/>
        <v>10876.4140085498</v>
      </c>
      <c r="I237" s="25">
        <f t="shared" si="24"/>
        <v>992255.25</v>
      </c>
      <c r="J237" s="22"/>
    </row>
    <row r="238" ht="27" spans="1:10">
      <c r="A238" s="22">
        <v>10</v>
      </c>
      <c r="B238" s="22" t="s">
        <v>75</v>
      </c>
      <c r="C238" s="22">
        <v>1003</v>
      </c>
      <c r="D238" s="28">
        <v>104.54</v>
      </c>
      <c r="E238" s="26">
        <v>7590</v>
      </c>
      <c r="F238" s="25">
        <f t="shared" si="22"/>
        <v>793458.6</v>
      </c>
      <c r="G238" s="28">
        <v>82.33</v>
      </c>
      <c r="H238" s="25">
        <f t="shared" si="23"/>
        <v>9637.53917162638</v>
      </c>
      <c r="I238" s="25">
        <f t="shared" si="24"/>
        <v>793458.6</v>
      </c>
      <c r="J238" s="22"/>
    </row>
    <row r="239" ht="27" spans="1:10">
      <c r="A239" s="22">
        <v>11</v>
      </c>
      <c r="B239" s="22" t="s">
        <v>75</v>
      </c>
      <c r="C239" s="22">
        <v>1101</v>
      </c>
      <c r="D239" s="28">
        <v>110.06</v>
      </c>
      <c r="E239" s="31">
        <v>7850</v>
      </c>
      <c r="F239" s="25">
        <f t="shared" si="22"/>
        <v>863971</v>
      </c>
      <c r="G239" s="28">
        <v>86.67</v>
      </c>
      <c r="H239" s="25">
        <f t="shared" si="23"/>
        <v>9968.51274950963</v>
      </c>
      <c r="I239" s="25">
        <f t="shared" si="24"/>
        <v>863971</v>
      </c>
      <c r="J239" s="22"/>
    </row>
    <row r="240" ht="27" spans="1:10">
      <c r="A240" s="22">
        <v>11</v>
      </c>
      <c r="B240" s="22" t="s">
        <v>75</v>
      </c>
      <c r="C240" s="22">
        <v>1102</v>
      </c>
      <c r="D240" s="28">
        <v>115.85</v>
      </c>
      <c r="E240" s="31">
        <v>8595</v>
      </c>
      <c r="F240" s="25">
        <f t="shared" si="22"/>
        <v>995730.75</v>
      </c>
      <c r="G240" s="28">
        <v>91.23</v>
      </c>
      <c r="H240" s="25">
        <f t="shared" si="23"/>
        <v>10914.5100295955</v>
      </c>
      <c r="I240" s="25">
        <f t="shared" si="24"/>
        <v>995730.75</v>
      </c>
      <c r="J240" s="22"/>
    </row>
    <row r="241" ht="27" spans="1:10">
      <c r="A241" s="22">
        <v>11</v>
      </c>
      <c r="B241" s="22" t="s">
        <v>75</v>
      </c>
      <c r="C241" s="22">
        <v>1103</v>
      </c>
      <c r="D241" s="28">
        <v>104.54</v>
      </c>
      <c r="E241" s="26">
        <v>7610</v>
      </c>
      <c r="F241" s="25">
        <f t="shared" si="22"/>
        <v>795549.4</v>
      </c>
      <c r="G241" s="28">
        <v>82.33</v>
      </c>
      <c r="H241" s="25">
        <f t="shared" si="23"/>
        <v>9662.93453176242</v>
      </c>
      <c r="I241" s="25">
        <f t="shared" si="24"/>
        <v>795549.4</v>
      </c>
      <c r="J241" s="22"/>
    </row>
    <row r="242" ht="27" spans="1:10">
      <c r="A242" s="22">
        <v>12</v>
      </c>
      <c r="B242" s="22" t="s">
        <v>75</v>
      </c>
      <c r="C242" s="22">
        <v>1201</v>
      </c>
      <c r="D242" s="28">
        <v>110.06</v>
      </c>
      <c r="E242" s="31">
        <v>7900</v>
      </c>
      <c r="F242" s="25">
        <f t="shared" si="22"/>
        <v>869474</v>
      </c>
      <c r="G242" s="28">
        <v>86.67</v>
      </c>
      <c r="H242" s="25">
        <f t="shared" si="23"/>
        <v>10032.0064612899</v>
      </c>
      <c r="I242" s="25">
        <f t="shared" si="24"/>
        <v>869474</v>
      </c>
      <c r="J242" s="22"/>
    </row>
    <row r="243" ht="27" spans="1:10">
      <c r="A243" s="22">
        <v>12</v>
      </c>
      <c r="B243" s="22" t="s">
        <v>75</v>
      </c>
      <c r="C243" s="22">
        <v>1202</v>
      </c>
      <c r="D243" s="28">
        <v>115.85</v>
      </c>
      <c r="E243" s="31">
        <v>8625</v>
      </c>
      <c r="F243" s="25">
        <f t="shared" si="22"/>
        <v>999206.25</v>
      </c>
      <c r="G243" s="28">
        <v>91.23</v>
      </c>
      <c r="H243" s="25">
        <f t="shared" si="23"/>
        <v>10952.6060506412</v>
      </c>
      <c r="I243" s="25">
        <f t="shared" si="24"/>
        <v>999206.25</v>
      </c>
      <c r="J243" s="22"/>
    </row>
    <row r="244" ht="27" spans="1:10">
      <c r="A244" s="22">
        <v>12</v>
      </c>
      <c r="B244" s="22" t="s">
        <v>75</v>
      </c>
      <c r="C244" s="22">
        <v>1203</v>
      </c>
      <c r="D244" s="28">
        <v>104.54</v>
      </c>
      <c r="E244" s="26">
        <v>7630</v>
      </c>
      <c r="F244" s="25">
        <f t="shared" si="22"/>
        <v>797640.2</v>
      </c>
      <c r="G244" s="28">
        <v>82.33</v>
      </c>
      <c r="H244" s="25">
        <f t="shared" si="23"/>
        <v>9688.32989189846</v>
      </c>
      <c r="I244" s="25">
        <f t="shared" si="24"/>
        <v>797640.2</v>
      </c>
      <c r="J244" s="22"/>
    </row>
    <row r="245" ht="27" spans="1:10">
      <c r="A245" s="22">
        <v>13</v>
      </c>
      <c r="B245" s="22" t="s">
        <v>75</v>
      </c>
      <c r="C245" s="22">
        <v>1301</v>
      </c>
      <c r="D245" s="28">
        <v>110.06</v>
      </c>
      <c r="E245" s="31">
        <v>7950</v>
      </c>
      <c r="F245" s="25">
        <f t="shared" si="22"/>
        <v>874977</v>
      </c>
      <c r="G245" s="28">
        <v>86.67</v>
      </c>
      <c r="H245" s="25">
        <f t="shared" si="23"/>
        <v>10095.5001730703</v>
      </c>
      <c r="I245" s="25">
        <f t="shared" si="24"/>
        <v>874977</v>
      </c>
      <c r="J245" s="22"/>
    </row>
    <row r="246" ht="27" spans="1:10">
      <c r="A246" s="22">
        <v>13</v>
      </c>
      <c r="B246" s="22" t="s">
        <v>75</v>
      </c>
      <c r="C246" s="22">
        <v>1302</v>
      </c>
      <c r="D246" s="28">
        <v>115.85</v>
      </c>
      <c r="E246" s="31">
        <v>8655</v>
      </c>
      <c r="F246" s="25">
        <f t="shared" si="22"/>
        <v>1002681.75</v>
      </c>
      <c r="G246" s="28">
        <v>91.23</v>
      </c>
      <c r="H246" s="25">
        <f t="shared" si="23"/>
        <v>10990.7020716869</v>
      </c>
      <c r="I246" s="25">
        <f t="shared" si="24"/>
        <v>1002681.75</v>
      </c>
      <c r="J246" s="22"/>
    </row>
    <row r="247" ht="27" spans="1:10">
      <c r="A247" s="22">
        <v>13</v>
      </c>
      <c r="B247" s="22" t="s">
        <v>75</v>
      </c>
      <c r="C247" s="22">
        <v>1303</v>
      </c>
      <c r="D247" s="28">
        <v>104.54</v>
      </c>
      <c r="E247" s="26">
        <v>7650</v>
      </c>
      <c r="F247" s="25">
        <f t="shared" si="22"/>
        <v>799731</v>
      </c>
      <c r="G247" s="28">
        <v>82.33</v>
      </c>
      <c r="H247" s="25">
        <f t="shared" si="23"/>
        <v>9713.7252520345</v>
      </c>
      <c r="I247" s="25">
        <f t="shared" si="24"/>
        <v>799731</v>
      </c>
      <c r="J247" s="22"/>
    </row>
    <row r="248" ht="27" spans="1:10">
      <c r="A248" s="22">
        <v>14</v>
      </c>
      <c r="B248" s="22" t="s">
        <v>75</v>
      </c>
      <c r="C248" s="22">
        <v>1401</v>
      </c>
      <c r="D248" s="28">
        <v>110.06</v>
      </c>
      <c r="E248" s="31">
        <v>8000</v>
      </c>
      <c r="F248" s="25">
        <f t="shared" si="22"/>
        <v>880480</v>
      </c>
      <c r="G248" s="28">
        <v>86.67</v>
      </c>
      <c r="H248" s="25">
        <f t="shared" si="23"/>
        <v>10158.9938848506</v>
      </c>
      <c r="I248" s="25">
        <f t="shared" si="24"/>
        <v>880480</v>
      </c>
      <c r="J248" s="22"/>
    </row>
    <row r="249" ht="27" spans="1:10">
      <c r="A249" s="22">
        <v>14</v>
      </c>
      <c r="B249" s="22" t="s">
        <v>75</v>
      </c>
      <c r="C249" s="22">
        <v>1402</v>
      </c>
      <c r="D249" s="28">
        <v>115.85</v>
      </c>
      <c r="E249" s="31">
        <v>8685</v>
      </c>
      <c r="F249" s="25">
        <f t="shared" si="22"/>
        <v>1006157.25</v>
      </c>
      <c r="G249" s="28">
        <v>91.23</v>
      </c>
      <c r="H249" s="25">
        <f t="shared" si="23"/>
        <v>11028.7980927327</v>
      </c>
      <c r="I249" s="25">
        <f t="shared" si="24"/>
        <v>1006157.25</v>
      </c>
      <c r="J249" s="22"/>
    </row>
    <row r="250" ht="27" spans="1:10">
      <c r="A250" s="22">
        <v>14</v>
      </c>
      <c r="B250" s="22" t="s">
        <v>75</v>
      </c>
      <c r="C250" s="22">
        <v>1403</v>
      </c>
      <c r="D250" s="28">
        <v>104.54</v>
      </c>
      <c r="E250" s="26">
        <v>7670</v>
      </c>
      <c r="F250" s="25">
        <f t="shared" si="22"/>
        <v>801821.8</v>
      </c>
      <c r="G250" s="28">
        <v>82.33</v>
      </c>
      <c r="H250" s="25">
        <f t="shared" si="23"/>
        <v>9739.12061217053</v>
      </c>
      <c r="I250" s="25">
        <f t="shared" si="24"/>
        <v>801821.8</v>
      </c>
      <c r="J250" s="22"/>
    </row>
    <row r="251" ht="27" spans="1:10">
      <c r="A251" s="22">
        <v>15</v>
      </c>
      <c r="B251" s="22" t="s">
        <v>75</v>
      </c>
      <c r="C251" s="22">
        <v>1501</v>
      </c>
      <c r="D251" s="28">
        <v>110.06</v>
      </c>
      <c r="E251" s="31">
        <v>8050</v>
      </c>
      <c r="F251" s="25">
        <f t="shared" si="22"/>
        <v>885983</v>
      </c>
      <c r="G251" s="28">
        <v>86.67</v>
      </c>
      <c r="H251" s="25">
        <f t="shared" si="23"/>
        <v>10222.4875966309</v>
      </c>
      <c r="I251" s="25">
        <f t="shared" si="24"/>
        <v>885983</v>
      </c>
      <c r="J251" s="22"/>
    </row>
    <row r="252" ht="27" spans="1:10">
      <c r="A252" s="22">
        <v>15</v>
      </c>
      <c r="B252" s="22" t="s">
        <v>75</v>
      </c>
      <c r="C252" s="22">
        <v>1502</v>
      </c>
      <c r="D252" s="28">
        <v>115.85</v>
      </c>
      <c r="E252" s="31">
        <v>8715</v>
      </c>
      <c r="F252" s="25">
        <f t="shared" si="22"/>
        <v>1009632.75</v>
      </c>
      <c r="G252" s="28">
        <v>91.23</v>
      </c>
      <c r="H252" s="25">
        <f t="shared" si="23"/>
        <v>11066.8941137784</v>
      </c>
      <c r="I252" s="25">
        <f t="shared" si="24"/>
        <v>1009632.75</v>
      </c>
      <c r="J252" s="22"/>
    </row>
    <row r="253" ht="27" spans="1:10">
      <c r="A253" s="22">
        <v>15</v>
      </c>
      <c r="B253" s="22" t="s">
        <v>75</v>
      </c>
      <c r="C253" s="22">
        <v>1503</v>
      </c>
      <c r="D253" s="28">
        <v>104.54</v>
      </c>
      <c r="E253" s="26">
        <v>7690</v>
      </c>
      <c r="F253" s="25">
        <f t="shared" si="22"/>
        <v>803912.6</v>
      </c>
      <c r="G253" s="28">
        <v>82.33</v>
      </c>
      <c r="H253" s="25">
        <f t="shared" si="23"/>
        <v>9764.51597230657</v>
      </c>
      <c r="I253" s="25">
        <f t="shared" si="24"/>
        <v>803912.6</v>
      </c>
      <c r="J253" s="22"/>
    </row>
    <row r="254" ht="27" spans="1:10">
      <c r="A254" s="22">
        <v>16</v>
      </c>
      <c r="B254" s="22" t="s">
        <v>75</v>
      </c>
      <c r="C254" s="22">
        <v>1601</v>
      </c>
      <c r="D254" s="28">
        <v>110.06</v>
      </c>
      <c r="E254" s="31">
        <v>8100</v>
      </c>
      <c r="F254" s="25">
        <f t="shared" si="22"/>
        <v>891486</v>
      </c>
      <c r="G254" s="28">
        <v>86.67</v>
      </c>
      <c r="H254" s="25">
        <f t="shared" si="23"/>
        <v>10285.9813084112</v>
      </c>
      <c r="I254" s="25">
        <f t="shared" si="24"/>
        <v>891486</v>
      </c>
      <c r="J254" s="22"/>
    </row>
    <row r="255" ht="27" spans="1:10">
      <c r="A255" s="22">
        <v>16</v>
      </c>
      <c r="B255" s="22" t="s">
        <v>75</v>
      </c>
      <c r="C255" s="22">
        <v>1602</v>
      </c>
      <c r="D255" s="28">
        <v>115.85</v>
      </c>
      <c r="E255" s="31">
        <v>8745</v>
      </c>
      <c r="F255" s="25">
        <f t="shared" si="22"/>
        <v>1013108.25</v>
      </c>
      <c r="G255" s="28">
        <v>91.23</v>
      </c>
      <c r="H255" s="25">
        <f t="shared" si="23"/>
        <v>11104.9901348241</v>
      </c>
      <c r="I255" s="25">
        <f t="shared" si="24"/>
        <v>1013108.25</v>
      </c>
      <c r="J255" s="22"/>
    </row>
    <row r="256" ht="27" spans="1:10">
      <c r="A256" s="22">
        <v>16</v>
      </c>
      <c r="B256" s="22" t="s">
        <v>75</v>
      </c>
      <c r="C256" s="22">
        <v>1603</v>
      </c>
      <c r="D256" s="28">
        <v>104.54</v>
      </c>
      <c r="E256" s="26">
        <v>7710</v>
      </c>
      <c r="F256" s="25">
        <f t="shared" si="22"/>
        <v>806003.4</v>
      </c>
      <c r="G256" s="28">
        <v>82.33</v>
      </c>
      <c r="H256" s="25">
        <f t="shared" si="23"/>
        <v>9789.91133244261</v>
      </c>
      <c r="I256" s="25">
        <f t="shared" si="24"/>
        <v>806003.4</v>
      </c>
      <c r="J256" s="22"/>
    </row>
    <row r="257" ht="27" spans="1:10">
      <c r="A257" s="22">
        <v>17</v>
      </c>
      <c r="B257" s="22" t="s">
        <v>75</v>
      </c>
      <c r="C257" s="22">
        <v>1701</v>
      </c>
      <c r="D257" s="28">
        <v>110.06</v>
      </c>
      <c r="E257" s="31">
        <v>8150</v>
      </c>
      <c r="F257" s="25">
        <f t="shared" si="22"/>
        <v>896989</v>
      </c>
      <c r="G257" s="28">
        <v>86.67</v>
      </c>
      <c r="H257" s="25">
        <f t="shared" si="23"/>
        <v>10349.4750201915</v>
      </c>
      <c r="I257" s="25">
        <f t="shared" si="24"/>
        <v>896989</v>
      </c>
      <c r="J257" s="22"/>
    </row>
    <row r="258" ht="27" spans="1:10">
      <c r="A258" s="22">
        <v>17</v>
      </c>
      <c r="B258" s="22" t="s">
        <v>75</v>
      </c>
      <c r="C258" s="22">
        <v>1702</v>
      </c>
      <c r="D258" s="28">
        <v>115.85</v>
      </c>
      <c r="E258" s="31">
        <v>8775</v>
      </c>
      <c r="F258" s="25">
        <f t="shared" si="22"/>
        <v>1016583.75</v>
      </c>
      <c r="G258" s="28">
        <v>91.23</v>
      </c>
      <c r="H258" s="25">
        <f t="shared" si="23"/>
        <v>11143.0861558698</v>
      </c>
      <c r="I258" s="25">
        <f t="shared" si="24"/>
        <v>1016583.75</v>
      </c>
      <c r="J258" s="22"/>
    </row>
    <row r="259" ht="27" spans="1:10">
      <c r="A259" s="22">
        <v>17</v>
      </c>
      <c r="B259" s="22" t="s">
        <v>75</v>
      </c>
      <c r="C259" s="22">
        <v>1703</v>
      </c>
      <c r="D259" s="28">
        <v>104.54</v>
      </c>
      <c r="E259" s="26">
        <v>7740</v>
      </c>
      <c r="F259" s="25">
        <f t="shared" si="22"/>
        <v>809139.6</v>
      </c>
      <c r="G259" s="28">
        <v>82.33</v>
      </c>
      <c r="H259" s="25">
        <f t="shared" si="23"/>
        <v>9828.00437264667</v>
      </c>
      <c r="I259" s="25">
        <f t="shared" si="24"/>
        <v>809139.6</v>
      </c>
      <c r="J259" s="22"/>
    </row>
    <row r="260" ht="27" spans="1:10">
      <c r="A260" s="22">
        <v>18</v>
      </c>
      <c r="B260" s="22" t="s">
        <v>75</v>
      </c>
      <c r="C260" s="22">
        <v>1801</v>
      </c>
      <c r="D260" s="28">
        <v>110.06</v>
      </c>
      <c r="E260" s="31">
        <v>8200</v>
      </c>
      <c r="F260" s="25">
        <f t="shared" si="22"/>
        <v>902492</v>
      </c>
      <c r="G260" s="28">
        <v>86.67</v>
      </c>
      <c r="H260" s="25">
        <f t="shared" si="23"/>
        <v>10412.9687319718</v>
      </c>
      <c r="I260" s="25">
        <f t="shared" si="24"/>
        <v>902492</v>
      </c>
      <c r="J260" s="22"/>
    </row>
    <row r="261" ht="27" spans="1:10">
      <c r="A261" s="22">
        <v>18</v>
      </c>
      <c r="B261" s="22" t="s">
        <v>75</v>
      </c>
      <c r="C261" s="22">
        <v>1802</v>
      </c>
      <c r="D261" s="28">
        <v>115.85</v>
      </c>
      <c r="E261" s="31">
        <v>8765</v>
      </c>
      <c r="F261" s="25">
        <f t="shared" si="22"/>
        <v>1015425.25</v>
      </c>
      <c r="G261" s="28">
        <v>91.23</v>
      </c>
      <c r="H261" s="25">
        <f t="shared" si="23"/>
        <v>11130.3874821879</v>
      </c>
      <c r="I261" s="25">
        <f t="shared" si="24"/>
        <v>1015425.25</v>
      </c>
      <c r="J261" s="22"/>
    </row>
    <row r="262" ht="27" spans="1:10">
      <c r="A262" s="22">
        <v>18</v>
      </c>
      <c r="B262" s="22" t="s">
        <v>75</v>
      </c>
      <c r="C262" s="22">
        <v>1803</v>
      </c>
      <c r="D262" s="28">
        <v>104.54</v>
      </c>
      <c r="E262" s="26">
        <v>7730</v>
      </c>
      <c r="F262" s="25">
        <f t="shared" si="22"/>
        <v>808094.2</v>
      </c>
      <c r="G262" s="28">
        <v>82.33</v>
      </c>
      <c r="H262" s="25">
        <f t="shared" si="23"/>
        <v>9815.30669257865</v>
      </c>
      <c r="I262" s="25">
        <f t="shared" si="24"/>
        <v>808094.2</v>
      </c>
      <c r="J262" s="22"/>
    </row>
    <row r="263" ht="27" spans="1:10">
      <c r="A263" s="22">
        <v>19</v>
      </c>
      <c r="B263" s="22" t="s">
        <v>75</v>
      </c>
      <c r="C263" s="22">
        <v>1901</v>
      </c>
      <c r="D263" s="28">
        <v>110.06</v>
      </c>
      <c r="E263" s="31">
        <v>8250</v>
      </c>
      <c r="F263" s="25">
        <f t="shared" si="22"/>
        <v>907995</v>
      </c>
      <c r="G263" s="28">
        <v>86.67</v>
      </c>
      <c r="H263" s="25">
        <f t="shared" si="23"/>
        <v>10476.4624437522</v>
      </c>
      <c r="I263" s="25">
        <f t="shared" si="24"/>
        <v>907995</v>
      </c>
      <c r="J263" s="22"/>
    </row>
    <row r="264" ht="27" spans="1:10">
      <c r="A264" s="22">
        <v>19</v>
      </c>
      <c r="B264" s="22" t="s">
        <v>75</v>
      </c>
      <c r="C264" s="22">
        <v>1902</v>
      </c>
      <c r="D264" s="28">
        <v>115.85</v>
      </c>
      <c r="E264" s="31">
        <v>8755</v>
      </c>
      <c r="F264" s="25">
        <f t="shared" si="22"/>
        <v>1014266.75</v>
      </c>
      <c r="G264" s="28">
        <v>91.23</v>
      </c>
      <c r="H264" s="25">
        <f t="shared" si="23"/>
        <v>11117.688808506</v>
      </c>
      <c r="I264" s="25">
        <f t="shared" si="24"/>
        <v>1014266.75</v>
      </c>
      <c r="J264" s="22"/>
    </row>
    <row r="265" ht="27" spans="1:10">
      <c r="A265" s="29">
        <v>19</v>
      </c>
      <c r="B265" s="22" t="s">
        <v>75</v>
      </c>
      <c r="C265" s="22">
        <v>1903</v>
      </c>
      <c r="D265" s="28">
        <v>104.54</v>
      </c>
      <c r="E265" s="26">
        <v>7720</v>
      </c>
      <c r="F265" s="25">
        <f t="shared" si="22"/>
        <v>807048.8</v>
      </c>
      <c r="G265" s="28">
        <v>82.33</v>
      </c>
      <c r="H265" s="25">
        <f t="shared" si="23"/>
        <v>9802.60901251063</v>
      </c>
      <c r="I265" s="25">
        <f t="shared" si="24"/>
        <v>807048.8</v>
      </c>
      <c r="J265" s="29"/>
    </row>
    <row r="266" ht="27" spans="1:10">
      <c r="A266" s="29">
        <v>20</v>
      </c>
      <c r="B266" s="22" t="s">
        <v>75</v>
      </c>
      <c r="C266" s="29">
        <v>2001</v>
      </c>
      <c r="D266" s="28">
        <v>110.06</v>
      </c>
      <c r="E266" s="31">
        <v>8300</v>
      </c>
      <c r="F266" s="25">
        <f t="shared" si="22"/>
        <v>913498</v>
      </c>
      <c r="G266" s="28">
        <v>86.67</v>
      </c>
      <c r="H266" s="25">
        <f t="shared" si="23"/>
        <v>10539.9561555325</v>
      </c>
      <c r="I266" s="25">
        <f t="shared" si="24"/>
        <v>913498</v>
      </c>
      <c r="J266" s="29"/>
    </row>
    <row r="267" ht="27" spans="1:10">
      <c r="A267" s="29">
        <v>20</v>
      </c>
      <c r="B267" s="22" t="s">
        <v>75</v>
      </c>
      <c r="C267" s="29">
        <v>2002</v>
      </c>
      <c r="D267" s="28">
        <v>115.85</v>
      </c>
      <c r="E267" s="31">
        <v>8745</v>
      </c>
      <c r="F267" s="25">
        <f t="shared" si="22"/>
        <v>1013108.25</v>
      </c>
      <c r="G267" s="28">
        <v>91.23</v>
      </c>
      <c r="H267" s="25">
        <f t="shared" si="23"/>
        <v>11104.9901348241</v>
      </c>
      <c r="I267" s="25">
        <f t="shared" si="24"/>
        <v>1013108.25</v>
      </c>
      <c r="J267" s="29"/>
    </row>
    <row r="268" ht="27" spans="1:10">
      <c r="A268" s="29">
        <v>20</v>
      </c>
      <c r="B268" s="22" t="s">
        <v>75</v>
      </c>
      <c r="C268" s="29">
        <v>2003</v>
      </c>
      <c r="D268" s="28">
        <v>104.54</v>
      </c>
      <c r="E268" s="26">
        <v>7710</v>
      </c>
      <c r="F268" s="25">
        <f t="shared" si="22"/>
        <v>806003.4</v>
      </c>
      <c r="G268" s="28">
        <v>82.33</v>
      </c>
      <c r="H268" s="25">
        <f t="shared" si="23"/>
        <v>9789.91133244261</v>
      </c>
      <c r="I268" s="25">
        <f t="shared" si="24"/>
        <v>806003.4</v>
      </c>
      <c r="J268" s="29"/>
    </row>
    <row r="269" ht="27" spans="1:10">
      <c r="A269" s="29">
        <v>21</v>
      </c>
      <c r="B269" s="22" t="s">
        <v>75</v>
      </c>
      <c r="C269" s="29">
        <v>2101</v>
      </c>
      <c r="D269" s="28">
        <v>110.06</v>
      </c>
      <c r="E269" s="31">
        <v>8350</v>
      </c>
      <c r="F269" s="25">
        <f t="shared" si="22"/>
        <v>919001</v>
      </c>
      <c r="G269" s="28">
        <v>86.67</v>
      </c>
      <c r="H269" s="25">
        <f t="shared" si="23"/>
        <v>10603.4498673128</v>
      </c>
      <c r="I269" s="25">
        <f t="shared" si="24"/>
        <v>919001</v>
      </c>
      <c r="J269" s="29"/>
    </row>
    <row r="270" ht="27" spans="1:10">
      <c r="A270" s="29">
        <v>21</v>
      </c>
      <c r="B270" s="22" t="s">
        <v>75</v>
      </c>
      <c r="C270" s="29">
        <v>2102</v>
      </c>
      <c r="D270" s="28">
        <v>115.85</v>
      </c>
      <c r="E270" s="31">
        <v>8735</v>
      </c>
      <c r="F270" s="25">
        <f t="shared" si="22"/>
        <v>1011949.75</v>
      </c>
      <c r="G270" s="28">
        <v>91.23</v>
      </c>
      <c r="H270" s="25">
        <f t="shared" si="23"/>
        <v>11092.2914611422</v>
      </c>
      <c r="I270" s="25">
        <f t="shared" si="24"/>
        <v>1011949.75</v>
      </c>
      <c r="J270" s="29"/>
    </row>
    <row r="271" ht="27" spans="1:10">
      <c r="A271" s="29">
        <v>21</v>
      </c>
      <c r="B271" s="22" t="s">
        <v>75</v>
      </c>
      <c r="C271" s="29">
        <v>2103</v>
      </c>
      <c r="D271" s="28">
        <v>104.54</v>
      </c>
      <c r="E271" s="26">
        <v>7700</v>
      </c>
      <c r="F271" s="25">
        <f t="shared" si="22"/>
        <v>804958</v>
      </c>
      <c r="G271" s="28">
        <v>82.33</v>
      </c>
      <c r="H271" s="25">
        <f t="shared" si="23"/>
        <v>9777.21365237459</v>
      </c>
      <c r="I271" s="25">
        <f t="shared" si="24"/>
        <v>804958</v>
      </c>
      <c r="J271" s="29"/>
    </row>
    <row r="272" ht="27" spans="1:10">
      <c r="A272" s="29">
        <v>22</v>
      </c>
      <c r="B272" s="22" t="s">
        <v>75</v>
      </c>
      <c r="C272" s="29">
        <v>2201</v>
      </c>
      <c r="D272" s="28">
        <v>110.06</v>
      </c>
      <c r="E272" s="31">
        <v>8400</v>
      </c>
      <c r="F272" s="25">
        <f t="shared" si="22"/>
        <v>924504</v>
      </c>
      <c r="G272" s="28">
        <v>86.67</v>
      </c>
      <c r="H272" s="25">
        <f t="shared" si="23"/>
        <v>10666.9435790931</v>
      </c>
      <c r="I272" s="25">
        <f t="shared" si="24"/>
        <v>924504</v>
      </c>
      <c r="J272" s="29"/>
    </row>
    <row r="273" ht="27" spans="1:10">
      <c r="A273" s="29">
        <v>22</v>
      </c>
      <c r="B273" s="22" t="s">
        <v>75</v>
      </c>
      <c r="C273" s="29">
        <v>2202</v>
      </c>
      <c r="D273" s="28">
        <v>115.85</v>
      </c>
      <c r="E273" s="31">
        <v>8725</v>
      </c>
      <c r="F273" s="25">
        <f t="shared" si="22"/>
        <v>1010791.25</v>
      </c>
      <c r="G273" s="28">
        <v>91.23</v>
      </c>
      <c r="H273" s="25">
        <f t="shared" si="23"/>
        <v>11079.5927874603</v>
      </c>
      <c r="I273" s="25">
        <f t="shared" si="24"/>
        <v>1010791.25</v>
      </c>
      <c r="J273" s="29"/>
    </row>
    <row r="274" ht="27" spans="1:10">
      <c r="A274" s="29">
        <v>22</v>
      </c>
      <c r="B274" s="22" t="s">
        <v>75</v>
      </c>
      <c r="C274" s="29">
        <v>2203</v>
      </c>
      <c r="D274" s="28">
        <v>104.54</v>
      </c>
      <c r="E274" s="26">
        <v>7690</v>
      </c>
      <c r="F274" s="25">
        <f t="shared" si="22"/>
        <v>803912.6</v>
      </c>
      <c r="G274" s="28">
        <v>82.33</v>
      </c>
      <c r="H274" s="25">
        <f t="shared" si="23"/>
        <v>9764.51597230657</v>
      </c>
      <c r="I274" s="25">
        <f t="shared" si="24"/>
        <v>803912.6</v>
      </c>
      <c r="J274" s="29"/>
    </row>
    <row r="275" ht="27" spans="1:10">
      <c r="A275" s="29">
        <v>23</v>
      </c>
      <c r="B275" s="22" t="s">
        <v>75</v>
      </c>
      <c r="C275" s="29">
        <v>2301</v>
      </c>
      <c r="D275" s="28">
        <v>110.06</v>
      </c>
      <c r="E275" s="31">
        <v>8450</v>
      </c>
      <c r="F275" s="25">
        <f t="shared" si="22"/>
        <v>930007</v>
      </c>
      <c r="G275" s="28">
        <v>86.67</v>
      </c>
      <c r="H275" s="25">
        <f t="shared" si="23"/>
        <v>10730.4372908734</v>
      </c>
      <c r="I275" s="25">
        <f t="shared" si="24"/>
        <v>930007</v>
      </c>
      <c r="J275" s="29"/>
    </row>
    <row r="276" ht="27" spans="1:10">
      <c r="A276" s="29">
        <v>23</v>
      </c>
      <c r="B276" s="22" t="s">
        <v>75</v>
      </c>
      <c r="C276" s="29">
        <v>2302</v>
      </c>
      <c r="D276" s="28">
        <v>115.85</v>
      </c>
      <c r="E276" s="31">
        <v>8705</v>
      </c>
      <c r="F276" s="25">
        <f t="shared" si="22"/>
        <v>1008474.25</v>
      </c>
      <c r="G276" s="28">
        <v>91.23</v>
      </c>
      <c r="H276" s="25">
        <f t="shared" si="23"/>
        <v>11054.1954400965</v>
      </c>
      <c r="I276" s="25">
        <f t="shared" si="24"/>
        <v>1008474.25</v>
      </c>
      <c r="J276" s="29"/>
    </row>
    <row r="277" ht="27" spans="1:10">
      <c r="A277" s="29">
        <v>23</v>
      </c>
      <c r="B277" s="22" t="s">
        <v>75</v>
      </c>
      <c r="C277" s="29">
        <v>2303</v>
      </c>
      <c r="D277" s="28">
        <v>104.54</v>
      </c>
      <c r="E277" s="26">
        <v>7670</v>
      </c>
      <c r="F277" s="25">
        <f t="shared" ref="F277:F283" si="25">SUM(D277*E277)</f>
        <v>801821.8</v>
      </c>
      <c r="G277" s="28">
        <v>82.33</v>
      </c>
      <c r="H277" s="25">
        <f t="shared" ref="H277:H283" si="26">SUM(F277/G277)</f>
        <v>9739.12061217053</v>
      </c>
      <c r="I277" s="25">
        <f t="shared" ref="I277:I283" si="27">SUM(G277*H277)</f>
        <v>801821.8</v>
      </c>
      <c r="J277" s="29"/>
    </row>
    <row r="278" ht="27" spans="1:10">
      <c r="A278" s="29">
        <v>24</v>
      </c>
      <c r="B278" s="22" t="s">
        <v>75</v>
      </c>
      <c r="C278" s="29">
        <v>2401</v>
      </c>
      <c r="D278" s="28">
        <v>110.06</v>
      </c>
      <c r="E278" s="31">
        <v>8500</v>
      </c>
      <c r="F278" s="25">
        <f t="shared" si="25"/>
        <v>935510</v>
      </c>
      <c r="G278" s="28">
        <v>86.67</v>
      </c>
      <c r="H278" s="25">
        <f t="shared" si="26"/>
        <v>10793.9310026537</v>
      </c>
      <c r="I278" s="25">
        <f t="shared" si="27"/>
        <v>935510</v>
      </c>
      <c r="J278" s="29"/>
    </row>
    <row r="279" ht="27" spans="1:10">
      <c r="A279" s="29">
        <v>24</v>
      </c>
      <c r="B279" s="22" t="s">
        <v>75</v>
      </c>
      <c r="C279" s="29">
        <v>2402</v>
      </c>
      <c r="D279" s="28">
        <v>115.85</v>
      </c>
      <c r="E279" s="31">
        <v>8685</v>
      </c>
      <c r="F279" s="25">
        <f t="shared" si="25"/>
        <v>1006157.25</v>
      </c>
      <c r="G279" s="28">
        <v>91.23</v>
      </c>
      <c r="H279" s="25">
        <f t="shared" si="26"/>
        <v>11028.7980927327</v>
      </c>
      <c r="I279" s="25">
        <f t="shared" si="27"/>
        <v>1006157.25</v>
      </c>
      <c r="J279" s="29"/>
    </row>
    <row r="280" ht="27" spans="1:10">
      <c r="A280" s="29">
        <v>24</v>
      </c>
      <c r="B280" s="22" t="s">
        <v>75</v>
      </c>
      <c r="C280" s="29">
        <v>2403</v>
      </c>
      <c r="D280" s="28">
        <v>104.54</v>
      </c>
      <c r="E280" s="26">
        <v>7650</v>
      </c>
      <c r="F280" s="25">
        <f t="shared" si="25"/>
        <v>799731</v>
      </c>
      <c r="G280" s="28">
        <v>82.33</v>
      </c>
      <c r="H280" s="25">
        <f t="shared" si="26"/>
        <v>9713.7252520345</v>
      </c>
      <c r="I280" s="25">
        <f t="shared" si="27"/>
        <v>799731</v>
      </c>
      <c r="J280" s="29"/>
    </row>
    <row r="281" ht="27" spans="1:10">
      <c r="A281" s="29">
        <v>25</v>
      </c>
      <c r="B281" s="22" t="s">
        <v>75</v>
      </c>
      <c r="C281" s="29">
        <v>2501</v>
      </c>
      <c r="D281" s="28">
        <v>110.06</v>
      </c>
      <c r="E281" s="31">
        <v>8550</v>
      </c>
      <c r="F281" s="25">
        <f t="shared" si="25"/>
        <v>941013</v>
      </c>
      <c r="G281" s="28">
        <v>86.67</v>
      </c>
      <c r="H281" s="25">
        <f t="shared" si="26"/>
        <v>10857.4247144341</v>
      </c>
      <c r="I281" s="25">
        <f t="shared" si="27"/>
        <v>941013</v>
      </c>
      <c r="J281" s="29"/>
    </row>
    <row r="282" ht="27" spans="1:10">
      <c r="A282" s="29">
        <v>25</v>
      </c>
      <c r="B282" s="22" t="s">
        <v>75</v>
      </c>
      <c r="C282" s="29">
        <v>2502</v>
      </c>
      <c r="D282" s="28">
        <v>115.85</v>
      </c>
      <c r="E282" s="31">
        <v>8665</v>
      </c>
      <c r="F282" s="25">
        <f t="shared" si="25"/>
        <v>1003840.25</v>
      </c>
      <c r="G282" s="28">
        <v>91.23</v>
      </c>
      <c r="H282" s="25">
        <f t="shared" si="26"/>
        <v>11003.4007453688</v>
      </c>
      <c r="I282" s="25">
        <f t="shared" si="27"/>
        <v>1003840.25</v>
      </c>
      <c r="J282" s="29"/>
    </row>
    <row r="283" ht="27" spans="1:10">
      <c r="A283" s="29">
        <v>25</v>
      </c>
      <c r="B283" s="22" t="s">
        <v>75</v>
      </c>
      <c r="C283" s="29">
        <v>2503</v>
      </c>
      <c r="D283" s="28">
        <v>104.54</v>
      </c>
      <c r="E283" s="26">
        <v>7630</v>
      </c>
      <c r="F283" s="25">
        <f t="shared" si="25"/>
        <v>797640.2</v>
      </c>
      <c r="G283" s="28">
        <v>82.33</v>
      </c>
      <c r="H283" s="25">
        <f t="shared" si="26"/>
        <v>9688.32989189846</v>
      </c>
      <c r="I283" s="25">
        <f t="shared" si="27"/>
        <v>797640.2</v>
      </c>
      <c r="J283" s="29"/>
    </row>
    <row r="284" ht="27" spans="1:10">
      <c r="A284" s="29">
        <v>26</v>
      </c>
      <c r="B284" s="22" t="s">
        <v>75</v>
      </c>
      <c r="C284" s="30">
        <v>2601</v>
      </c>
      <c r="D284" s="28">
        <v>105.43</v>
      </c>
      <c r="E284" s="31">
        <v>7950</v>
      </c>
      <c r="F284" s="32">
        <f>(D284+D285)*E284</f>
        <v>1253158.5</v>
      </c>
      <c r="G284" s="28">
        <v>83.03</v>
      </c>
      <c r="H284" s="32">
        <f>F284/(G284+G285)</f>
        <v>10094.7196713388</v>
      </c>
      <c r="I284" s="32">
        <f>(G284+G285)*H284</f>
        <v>1253158.5</v>
      </c>
      <c r="J284" s="30" t="s">
        <v>13</v>
      </c>
    </row>
    <row r="285" ht="27" spans="1:10">
      <c r="A285" s="29">
        <v>27</v>
      </c>
      <c r="B285" s="22" t="s">
        <v>75</v>
      </c>
      <c r="C285" s="33"/>
      <c r="D285" s="28">
        <v>52.2</v>
      </c>
      <c r="E285" s="31"/>
      <c r="F285" s="34"/>
      <c r="G285" s="23">
        <v>41.11</v>
      </c>
      <c r="H285" s="34"/>
      <c r="I285" s="34"/>
      <c r="J285" s="33"/>
    </row>
    <row r="286" ht="27" spans="1:10">
      <c r="A286" s="29">
        <v>26</v>
      </c>
      <c r="B286" s="22" t="s">
        <v>75</v>
      </c>
      <c r="C286" s="30">
        <v>2602</v>
      </c>
      <c r="D286" s="28">
        <v>106.94</v>
      </c>
      <c r="E286" s="31">
        <v>8165</v>
      </c>
      <c r="F286" s="32">
        <f>(D286+D287)*E286</f>
        <v>1407401.05</v>
      </c>
      <c r="G286" s="28">
        <v>84.22</v>
      </c>
      <c r="H286" s="32">
        <f t="shared" ref="H286" si="28">F286/(G286+G287)</f>
        <v>10367.5952117864</v>
      </c>
      <c r="I286" s="32">
        <f t="shared" ref="I286" si="29">(G286+G287)*H286</f>
        <v>1407401.05</v>
      </c>
      <c r="J286" s="30" t="s">
        <v>13</v>
      </c>
    </row>
    <row r="287" ht="27" spans="1:10">
      <c r="A287" s="29">
        <v>27</v>
      </c>
      <c r="B287" s="22" t="s">
        <v>75</v>
      </c>
      <c r="C287" s="33"/>
      <c r="D287" s="28">
        <v>65.43</v>
      </c>
      <c r="E287" s="31"/>
      <c r="F287" s="34"/>
      <c r="G287" s="23">
        <v>51.53</v>
      </c>
      <c r="H287" s="34"/>
      <c r="I287" s="34"/>
      <c r="J287" s="33"/>
    </row>
    <row r="288" ht="27" spans="1:10">
      <c r="A288" s="29">
        <v>26</v>
      </c>
      <c r="B288" s="22" t="s">
        <v>75</v>
      </c>
      <c r="C288" s="30">
        <v>2603</v>
      </c>
      <c r="D288" s="28">
        <v>100.15</v>
      </c>
      <c r="E288" s="31">
        <v>7440</v>
      </c>
      <c r="F288" s="32">
        <f>(D288+D289)*E288</f>
        <v>1116595.2</v>
      </c>
      <c r="G288" s="28">
        <v>78.87</v>
      </c>
      <c r="H288" s="32">
        <f t="shared" ref="H288" si="30">F288/(G288+G289)</f>
        <v>9447.45917590321</v>
      </c>
      <c r="I288" s="32">
        <f t="shared" ref="I288" si="31">(G288+G289)*H288</f>
        <v>1116595.2</v>
      </c>
      <c r="J288" s="30" t="s">
        <v>13</v>
      </c>
    </row>
    <row r="289" ht="27" spans="1:10">
      <c r="A289" s="29">
        <v>27</v>
      </c>
      <c r="B289" s="22" t="s">
        <v>75</v>
      </c>
      <c r="C289" s="33"/>
      <c r="D289" s="28">
        <v>49.93</v>
      </c>
      <c r="E289" s="31"/>
      <c r="F289" s="34"/>
      <c r="G289" s="23">
        <v>39.32</v>
      </c>
      <c r="H289" s="34"/>
      <c r="I289" s="34"/>
      <c r="J289" s="33"/>
    </row>
    <row r="290" ht="27" spans="1:10">
      <c r="A290" s="22">
        <v>2</v>
      </c>
      <c r="B290" s="22" t="s">
        <v>71</v>
      </c>
      <c r="C290" s="22">
        <v>201</v>
      </c>
      <c r="D290" s="28">
        <v>31.77</v>
      </c>
      <c r="E290" s="27">
        <v>7800</v>
      </c>
      <c r="F290" s="25">
        <f t="shared" ref="F290:F321" si="32">SUM(D290*E290)</f>
        <v>247806</v>
      </c>
      <c r="G290" s="28">
        <v>31.77</v>
      </c>
      <c r="H290" s="25">
        <f t="shared" ref="H290:H353" si="33">SUM(F290/G290)</f>
        <v>7800</v>
      </c>
      <c r="I290" s="25">
        <f t="shared" ref="I290:I353" si="34">SUM(G290*H290)</f>
        <v>247806</v>
      </c>
      <c r="J290" s="22"/>
    </row>
    <row r="291" ht="27" spans="1:10">
      <c r="A291" s="22">
        <v>2</v>
      </c>
      <c r="B291" s="22" t="s">
        <v>71</v>
      </c>
      <c r="C291" s="22">
        <v>202</v>
      </c>
      <c r="D291" s="28">
        <v>28.59</v>
      </c>
      <c r="E291" s="27">
        <v>7800</v>
      </c>
      <c r="F291" s="25">
        <f t="shared" si="32"/>
        <v>223002</v>
      </c>
      <c r="G291" s="28">
        <v>28.59</v>
      </c>
      <c r="H291" s="25">
        <f t="shared" si="33"/>
        <v>7800</v>
      </c>
      <c r="I291" s="25">
        <f t="shared" si="34"/>
        <v>223002</v>
      </c>
      <c r="J291" s="22"/>
    </row>
    <row r="292" ht="27" spans="1:10">
      <c r="A292" s="22">
        <v>3</v>
      </c>
      <c r="B292" s="22" t="s">
        <v>71</v>
      </c>
      <c r="C292" s="22">
        <v>301</v>
      </c>
      <c r="D292" s="28">
        <v>109.96</v>
      </c>
      <c r="E292" s="27">
        <v>7450</v>
      </c>
      <c r="F292" s="25">
        <f t="shared" si="32"/>
        <v>819202</v>
      </c>
      <c r="G292" s="28">
        <v>86.67</v>
      </c>
      <c r="H292" s="25">
        <f t="shared" si="33"/>
        <v>9451.96723202954</v>
      </c>
      <c r="I292" s="25">
        <f t="shared" si="34"/>
        <v>819202</v>
      </c>
      <c r="J292" s="22"/>
    </row>
    <row r="293" ht="27" spans="1:10">
      <c r="A293" s="22">
        <v>3</v>
      </c>
      <c r="B293" s="22" t="s">
        <v>71</v>
      </c>
      <c r="C293" s="22">
        <v>302</v>
      </c>
      <c r="D293" s="28">
        <v>115.74</v>
      </c>
      <c r="E293" s="27">
        <v>8335</v>
      </c>
      <c r="F293" s="25">
        <f t="shared" si="32"/>
        <v>964692.9</v>
      </c>
      <c r="G293" s="28">
        <v>91.23</v>
      </c>
      <c r="H293" s="25">
        <f t="shared" si="33"/>
        <v>10574.2946399211</v>
      </c>
      <c r="I293" s="25">
        <f t="shared" si="34"/>
        <v>964692.9</v>
      </c>
      <c r="J293" s="22"/>
    </row>
    <row r="294" ht="27" spans="1:10">
      <c r="A294" s="22">
        <v>3</v>
      </c>
      <c r="B294" s="22" t="s">
        <v>71</v>
      </c>
      <c r="C294" s="22">
        <v>303</v>
      </c>
      <c r="D294" s="28">
        <v>104.45</v>
      </c>
      <c r="E294" s="27">
        <v>7685</v>
      </c>
      <c r="F294" s="25">
        <f t="shared" si="32"/>
        <v>802698.25</v>
      </c>
      <c r="G294" s="28">
        <v>82.33</v>
      </c>
      <c r="H294" s="25">
        <f t="shared" si="33"/>
        <v>9749.76618486578</v>
      </c>
      <c r="I294" s="25">
        <f t="shared" si="34"/>
        <v>802698.25</v>
      </c>
      <c r="J294" s="22"/>
    </row>
    <row r="295" ht="27" spans="1:10">
      <c r="A295" s="22">
        <v>4</v>
      </c>
      <c r="B295" s="22" t="s">
        <v>71</v>
      </c>
      <c r="C295" s="22">
        <v>401</v>
      </c>
      <c r="D295" s="28">
        <v>109.96</v>
      </c>
      <c r="E295" s="27">
        <v>7500</v>
      </c>
      <c r="F295" s="25">
        <f t="shared" si="32"/>
        <v>824700</v>
      </c>
      <c r="G295" s="28">
        <v>86.67</v>
      </c>
      <c r="H295" s="25">
        <f t="shared" si="33"/>
        <v>9515.40325372101</v>
      </c>
      <c r="I295" s="25">
        <f t="shared" si="34"/>
        <v>824700</v>
      </c>
      <c r="J295" s="22"/>
    </row>
    <row r="296" ht="27" spans="1:10">
      <c r="A296" s="22">
        <v>4</v>
      </c>
      <c r="B296" s="22" t="s">
        <v>71</v>
      </c>
      <c r="C296" s="22">
        <v>402</v>
      </c>
      <c r="D296" s="28">
        <v>115.74</v>
      </c>
      <c r="E296" s="27">
        <v>8365</v>
      </c>
      <c r="F296" s="25">
        <f t="shared" si="32"/>
        <v>968165.1</v>
      </c>
      <c r="G296" s="28">
        <v>91.23</v>
      </c>
      <c r="H296" s="25">
        <f t="shared" si="33"/>
        <v>10612.354488655</v>
      </c>
      <c r="I296" s="25">
        <f t="shared" si="34"/>
        <v>968165.1</v>
      </c>
      <c r="J296" s="22"/>
    </row>
    <row r="297" ht="27" spans="1:10">
      <c r="A297" s="22">
        <v>4</v>
      </c>
      <c r="B297" s="22" t="s">
        <v>71</v>
      </c>
      <c r="C297" s="22">
        <v>403</v>
      </c>
      <c r="D297" s="28">
        <v>104.45</v>
      </c>
      <c r="E297" s="27">
        <v>7440</v>
      </c>
      <c r="F297" s="25">
        <f t="shared" si="32"/>
        <v>777108</v>
      </c>
      <c r="G297" s="28">
        <v>82.33</v>
      </c>
      <c r="H297" s="25">
        <f t="shared" si="33"/>
        <v>9438.9408478076</v>
      </c>
      <c r="I297" s="25">
        <f t="shared" si="34"/>
        <v>777108</v>
      </c>
      <c r="J297" s="22"/>
    </row>
    <row r="298" ht="27" spans="1:10">
      <c r="A298" s="22">
        <v>5</v>
      </c>
      <c r="B298" s="22" t="s">
        <v>71</v>
      </c>
      <c r="C298" s="22">
        <v>501</v>
      </c>
      <c r="D298" s="28">
        <v>109.96</v>
      </c>
      <c r="E298" s="27">
        <v>7550</v>
      </c>
      <c r="F298" s="25">
        <f t="shared" si="32"/>
        <v>830198</v>
      </c>
      <c r="G298" s="28">
        <v>86.67</v>
      </c>
      <c r="H298" s="25">
        <f t="shared" si="33"/>
        <v>9578.83927541248</v>
      </c>
      <c r="I298" s="25">
        <f t="shared" si="34"/>
        <v>830198</v>
      </c>
      <c r="J298" s="22"/>
    </row>
    <row r="299" ht="27" spans="1:10">
      <c r="A299" s="22">
        <v>5</v>
      </c>
      <c r="B299" s="22" t="s">
        <v>71</v>
      </c>
      <c r="C299" s="22">
        <v>502</v>
      </c>
      <c r="D299" s="28">
        <v>115.74</v>
      </c>
      <c r="E299" s="27">
        <v>8395</v>
      </c>
      <c r="F299" s="25">
        <f t="shared" si="32"/>
        <v>971637.3</v>
      </c>
      <c r="G299" s="28">
        <v>91.23</v>
      </c>
      <c r="H299" s="25">
        <f t="shared" si="33"/>
        <v>10650.414337389</v>
      </c>
      <c r="I299" s="25">
        <f t="shared" si="34"/>
        <v>971637.3</v>
      </c>
      <c r="J299" s="22"/>
    </row>
    <row r="300" ht="27" spans="1:10">
      <c r="A300" s="22">
        <v>5</v>
      </c>
      <c r="B300" s="22" t="s">
        <v>71</v>
      </c>
      <c r="C300" s="22">
        <v>503</v>
      </c>
      <c r="D300" s="28">
        <v>104.45</v>
      </c>
      <c r="E300" s="27">
        <v>7440</v>
      </c>
      <c r="F300" s="25">
        <f t="shared" si="32"/>
        <v>777108</v>
      </c>
      <c r="G300" s="28">
        <v>82.33</v>
      </c>
      <c r="H300" s="25">
        <f t="shared" si="33"/>
        <v>9438.9408478076</v>
      </c>
      <c r="I300" s="25">
        <f t="shared" si="34"/>
        <v>777108</v>
      </c>
      <c r="J300" s="22"/>
    </row>
    <row r="301" ht="27" spans="1:10">
      <c r="A301" s="22">
        <v>6</v>
      </c>
      <c r="B301" s="22" t="s">
        <v>71</v>
      </c>
      <c r="C301" s="22">
        <v>601</v>
      </c>
      <c r="D301" s="28">
        <v>109.96</v>
      </c>
      <c r="E301" s="27">
        <v>7600</v>
      </c>
      <c r="F301" s="25">
        <f t="shared" si="32"/>
        <v>835696</v>
      </c>
      <c r="G301" s="28">
        <v>86.67</v>
      </c>
      <c r="H301" s="25">
        <f t="shared" si="33"/>
        <v>9642.27529710396</v>
      </c>
      <c r="I301" s="25">
        <f t="shared" si="34"/>
        <v>835696</v>
      </c>
      <c r="J301" s="22"/>
    </row>
    <row r="302" ht="27" spans="1:10">
      <c r="A302" s="22">
        <v>6</v>
      </c>
      <c r="B302" s="22" t="s">
        <v>71</v>
      </c>
      <c r="C302" s="22">
        <v>602</v>
      </c>
      <c r="D302" s="28">
        <v>115.74</v>
      </c>
      <c r="E302" s="27">
        <v>8425</v>
      </c>
      <c r="F302" s="25">
        <f t="shared" si="32"/>
        <v>975109.5</v>
      </c>
      <c r="G302" s="28">
        <v>91.23</v>
      </c>
      <c r="H302" s="25">
        <f t="shared" si="33"/>
        <v>10688.474186123</v>
      </c>
      <c r="I302" s="25">
        <f t="shared" si="34"/>
        <v>975109.5</v>
      </c>
      <c r="J302" s="22"/>
    </row>
    <row r="303" ht="27" spans="1:10">
      <c r="A303" s="22">
        <v>6</v>
      </c>
      <c r="B303" s="22" t="s">
        <v>71</v>
      </c>
      <c r="C303" s="22">
        <v>603</v>
      </c>
      <c r="D303" s="28">
        <v>104.45</v>
      </c>
      <c r="E303" s="27">
        <v>7440</v>
      </c>
      <c r="F303" s="25">
        <f t="shared" si="32"/>
        <v>777108</v>
      </c>
      <c r="G303" s="28">
        <v>82.33</v>
      </c>
      <c r="H303" s="25">
        <f t="shared" si="33"/>
        <v>9438.9408478076</v>
      </c>
      <c r="I303" s="25">
        <f t="shared" si="34"/>
        <v>777108</v>
      </c>
      <c r="J303" s="22"/>
    </row>
    <row r="304" ht="27" spans="1:10">
      <c r="A304" s="22">
        <v>7</v>
      </c>
      <c r="B304" s="22" t="s">
        <v>71</v>
      </c>
      <c r="C304" s="22">
        <v>701</v>
      </c>
      <c r="D304" s="28">
        <v>109.96</v>
      </c>
      <c r="E304" s="27">
        <v>7650</v>
      </c>
      <c r="F304" s="25">
        <f t="shared" si="32"/>
        <v>841194</v>
      </c>
      <c r="G304" s="28">
        <v>86.67</v>
      </c>
      <c r="H304" s="25">
        <f t="shared" si="33"/>
        <v>9705.71131879543</v>
      </c>
      <c r="I304" s="25">
        <f t="shared" si="34"/>
        <v>841194</v>
      </c>
      <c r="J304" s="22"/>
    </row>
    <row r="305" ht="27" spans="1:10">
      <c r="A305" s="22">
        <v>7</v>
      </c>
      <c r="B305" s="22" t="s">
        <v>71</v>
      </c>
      <c r="C305" s="22">
        <v>702</v>
      </c>
      <c r="D305" s="28">
        <v>115.74</v>
      </c>
      <c r="E305" s="27">
        <v>8455</v>
      </c>
      <c r="F305" s="25">
        <f t="shared" si="32"/>
        <v>978581.7</v>
      </c>
      <c r="G305" s="28">
        <v>91.23</v>
      </c>
      <c r="H305" s="25">
        <f t="shared" si="33"/>
        <v>10726.534034857</v>
      </c>
      <c r="I305" s="25">
        <f t="shared" si="34"/>
        <v>978581.7</v>
      </c>
      <c r="J305" s="22"/>
    </row>
    <row r="306" ht="27" spans="1:10">
      <c r="A306" s="22">
        <v>7</v>
      </c>
      <c r="B306" s="22" t="s">
        <v>71</v>
      </c>
      <c r="C306" s="22">
        <v>703</v>
      </c>
      <c r="D306" s="28">
        <v>104.45</v>
      </c>
      <c r="E306" s="27">
        <v>7465</v>
      </c>
      <c r="F306" s="25">
        <f t="shared" si="32"/>
        <v>779719.25</v>
      </c>
      <c r="G306" s="28">
        <v>82.33</v>
      </c>
      <c r="H306" s="25">
        <f t="shared" si="33"/>
        <v>9470.65771893599</v>
      </c>
      <c r="I306" s="25">
        <f t="shared" si="34"/>
        <v>779719.25</v>
      </c>
      <c r="J306" s="22"/>
    </row>
    <row r="307" ht="27" spans="1:10">
      <c r="A307" s="22">
        <v>8</v>
      </c>
      <c r="B307" s="22" t="s">
        <v>71</v>
      </c>
      <c r="C307" s="22">
        <v>801</v>
      </c>
      <c r="D307" s="28">
        <v>109.96</v>
      </c>
      <c r="E307" s="27">
        <v>7700</v>
      </c>
      <c r="F307" s="25">
        <f t="shared" si="32"/>
        <v>846692</v>
      </c>
      <c r="G307" s="28">
        <v>86.67</v>
      </c>
      <c r="H307" s="25">
        <f t="shared" si="33"/>
        <v>9769.1473404869</v>
      </c>
      <c r="I307" s="25">
        <f t="shared" si="34"/>
        <v>846692</v>
      </c>
      <c r="J307" s="22"/>
    </row>
    <row r="308" ht="27" spans="1:10">
      <c r="A308" s="22">
        <v>8</v>
      </c>
      <c r="B308" s="22" t="s">
        <v>71</v>
      </c>
      <c r="C308" s="22">
        <v>802</v>
      </c>
      <c r="D308" s="28">
        <v>115.74</v>
      </c>
      <c r="E308" s="27">
        <v>8485</v>
      </c>
      <c r="F308" s="25">
        <f t="shared" si="32"/>
        <v>982053.9</v>
      </c>
      <c r="G308" s="28">
        <v>91.23</v>
      </c>
      <c r="H308" s="25">
        <f t="shared" si="33"/>
        <v>10764.5938835909</v>
      </c>
      <c r="I308" s="25">
        <f t="shared" si="34"/>
        <v>982053.9</v>
      </c>
      <c r="J308" s="22"/>
    </row>
    <row r="309" ht="27" spans="1:10">
      <c r="A309" s="22">
        <v>8</v>
      </c>
      <c r="B309" s="22" t="s">
        <v>71</v>
      </c>
      <c r="C309" s="22">
        <v>803</v>
      </c>
      <c r="D309" s="28">
        <v>104.45</v>
      </c>
      <c r="E309" s="27">
        <v>7495</v>
      </c>
      <c r="F309" s="25">
        <f t="shared" si="32"/>
        <v>782852.75</v>
      </c>
      <c r="G309" s="28">
        <v>82.33</v>
      </c>
      <c r="H309" s="25">
        <f t="shared" si="33"/>
        <v>9508.71796429005</v>
      </c>
      <c r="I309" s="25">
        <f t="shared" si="34"/>
        <v>782852.75</v>
      </c>
      <c r="J309" s="22"/>
    </row>
    <row r="310" ht="27" spans="1:10">
      <c r="A310" s="22">
        <v>9</v>
      </c>
      <c r="B310" s="22" t="s">
        <v>71</v>
      </c>
      <c r="C310" s="22">
        <v>901</v>
      </c>
      <c r="D310" s="28">
        <v>109.96</v>
      </c>
      <c r="E310" s="27">
        <v>7750</v>
      </c>
      <c r="F310" s="25">
        <f t="shared" si="32"/>
        <v>852190</v>
      </c>
      <c r="G310" s="28">
        <v>86.67</v>
      </c>
      <c r="H310" s="25">
        <f t="shared" si="33"/>
        <v>9832.58336217838</v>
      </c>
      <c r="I310" s="25">
        <f t="shared" si="34"/>
        <v>852190</v>
      </c>
      <c r="J310" s="22"/>
    </row>
    <row r="311" ht="27" spans="1:10">
      <c r="A311" s="22">
        <v>9</v>
      </c>
      <c r="B311" s="22" t="s">
        <v>71</v>
      </c>
      <c r="C311" s="22">
        <v>902</v>
      </c>
      <c r="D311" s="28">
        <v>115.74</v>
      </c>
      <c r="E311" s="27">
        <v>8515</v>
      </c>
      <c r="F311" s="25">
        <f t="shared" si="32"/>
        <v>985526.1</v>
      </c>
      <c r="G311" s="28">
        <v>91.23</v>
      </c>
      <c r="H311" s="25">
        <f t="shared" si="33"/>
        <v>10802.6537323249</v>
      </c>
      <c r="I311" s="25">
        <f t="shared" si="34"/>
        <v>985526.1</v>
      </c>
      <c r="J311" s="22"/>
    </row>
    <row r="312" ht="27" spans="1:10">
      <c r="A312" s="22">
        <v>9</v>
      </c>
      <c r="B312" s="22" t="s">
        <v>71</v>
      </c>
      <c r="C312" s="22">
        <v>903</v>
      </c>
      <c r="D312" s="28">
        <v>104.45</v>
      </c>
      <c r="E312" s="27">
        <v>7525</v>
      </c>
      <c r="F312" s="25">
        <f t="shared" si="32"/>
        <v>785986.25</v>
      </c>
      <c r="G312" s="28">
        <v>82.33</v>
      </c>
      <c r="H312" s="25">
        <f t="shared" si="33"/>
        <v>9546.77820964412</v>
      </c>
      <c r="I312" s="25">
        <f t="shared" si="34"/>
        <v>785986.25</v>
      </c>
      <c r="J312" s="22"/>
    </row>
    <row r="313" ht="27" spans="1:10">
      <c r="A313" s="22">
        <v>10</v>
      </c>
      <c r="B313" s="22" t="s">
        <v>71</v>
      </c>
      <c r="C313" s="22">
        <v>1001</v>
      </c>
      <c r="D313" s="28">
        <v>109.96</v>
      </c>
      <c r="E313" s="27">
        <v>7800</v>
      </c>
      <c r="F313" s="25">
        <f t="shared" si="32"/>
        <v>857688</v>
      </c>
      <c r="G313" s="28">
        <v>86.67</v>
      </c>
      <c r="H313" s="25">
        <f t="shared" si="33"/>
        <v>9896.01938386985</v>
      </c>
      <c r="I313" s="25">
        <f t="shared" si="34"/>
        <v>857688</v>
      </c>
      <c r="J313" s="22"/>
    </row>
    <row r="314" ht="27" spans="1:10">
      <c r="A314" s="22">
        <v>10</v>
      </c>
      <c r="B314" s="22" t="s">
        <v>71</v>
      </c>
      <c r="C314" s="22">
        <v>1002</v>
      </c>
      <c r="D314" s="28">
        <v>115.74</v>
      </c>
      <c r="E314" s="27">
        <v>8545</v>
      </c>
      <c r="F314" s="25">
        <f t="shared" si="32"/>
        <v>988998.3</v>
      </c>
      <c r="G314" s="28">
        <v>91.23</v>
      </c>
      <c r="H314" s="25">
        <f t="shared" si="33"/>
        <v>10840.7135810589</v>
      </c>
      <c r="I314" s="25">
        <f t="shared" si="34"/>
        <v>988998.3</v>
      </c>
      <c r="J314" s="22"/>
    </row>
    <row r="315" ht="27" spans="1:10">
      <c r="A315" s="22">
        <v>10</v>
      </c>
      <c r="B315" s="22" t="s">
        <v>71</v>
      </c>
      <c r="C315" s="22">
        <v>1003</v>
      </c>
      <c r="D315" s="28">
        <v>104.45</v>
      </c>
      <c r="E315" s="27">
        <v>7555</v>
      </c>
      <c r="F315" s="25">
        <f t="shared" si="32"/>
        <v>789119.75</v>
      </c>
      <c r="G315" s="28">
        <v>82.33</v>
      </c>
      <c r="H315" s="25">
        <f t="shared" si="33"/>
        <v>9584.83845499818</v>
      </c>
      <c r="I315" s="25">
        <f t="shared" si="34"/>
        <v>789119.75</v>
      </c>
      <c r="J315" s="22"/>
    </row>
    <row r="316" ht="27" spans="1:10">
      <c r="A316" s="22">
        <v>11</v>
      </c>
      <c r="B316" s="22" t="s">
        <v>71</v>
      </c>
      <c r="C316" s="22">
        <v>1101</v>
      </c>
      <c r="D316" s="28">
        <v>109.96</v>
      </c>
      <c r="E316" s="27">
        <v>7850</v>
      </c>
      <c r="F316" s="25">
        <f t="shared" si="32"/>
        <v>863186</v>
      </c>
      <c r="G316" s="28">
        <v>86.67</v>
      </c>
      <c r="H316" s="25">
        <f t="shared" si="33"/>
        <v>9959.45540556132</v>
      </c>
      <c r="I316" s="25">
        <f t="shared" si="34"/>
        <v>863186</v>
      </c>
      <c r="J316" s="22"/>
    </row>
    <row r="317" ht="27" spans="1:10">
      <c r="A317" s="22">
        <v>11</v>
      </c>
      <c r="B317" s="22" t="s">
        <v>71</v>
      </c>
      <c r="C317" s="22">
        <v>1102</v>
      </c>
      <c r="D317" s="28">
        <v>115.74</v>
      </c>
      <c r="E317" s="27">
        <v>8575</v>
      </c>
      <c r="F317" s="25">
        <f t="shared" si="32"/>
        <v>992470.5</v>
      </c>
      <c r="G317" s="28">
        <v>91.23</v>
      </c>
      <c r="H317" s="25">
        <f t="shared" si="33"/>
        <v>10878.7734297928</v>
      </c>
      <c r="I317" s="25">
        <f t="shared" si="34"/>
        <v>992470.5</v>
      </c>
      <c r="J317" s="22"/>
    </row>
    <row r="318" ht="27" spans="1:10">
      <c r="A318" s="22">
        <v>11</v>
      </c>
      <c r="B318" s="22" t="s">
        <v>71</v>
      </c>
      <c r="C318" s="22">
        <v>1103</v>
      </c>
      <c r="D318" s="28">
        <v>104.45</v>
      </c>
      <c r="E318" s="27">
        <v>7585</v>
      </c>
      <c r="F318" s="25">
        <f t="shared" si="32"/>
        <v>792253.25</v>
      </c>
      <c r="G318" s="28">
        <v>82.33</v>
      </c>
      <c r="H318" s="25">
        <f t="shared" si="33"/>
        <v>9622.89870035224</v>
      </c>
      <c r="I318" s="25">
        <f t="shared" si="34"/>
        <v>792253.25</v>
      </c>
      <c r="J318" s="22"/>
    </row>
    <row r="319" ht="27" spans="1:10">
      <c r="A319" s="22">
        <v>12</v>
      </c>
      <c r="B319" s="22" t="s">
        <v>71</v>
      </c>
      <c r="C319" s="22">
        <v>1201</v>
      </c>
      <c r="D319" s="28">
        <v>109.96</v>
      </c>
      <c r="E319" s="27">
        <v>7900</v>
      </c>
      <c r="F319" s="25">
        <f t="shared" si="32"/>
        <v>868684</v>
      </c>
      <c r="G319" s="28">
        <v>86.67</v>
      </c>
      <c r="H319" s="25">
        <f t="shared" si="33"/>
        <v>10022.8914272528</v>
      </c>
      <c r="I319" s="25">
        <f t="shared" si="34"/>
        <v>868684</v>
      </c>
      <c r="J319" s="22"/>
    </row>
    <row r="320" ht="27" spans="1:10">
      <c r="A320" s="22">
        <v>12</v>
      </c>
      <c r="B320" s="22" t="s">
        <v>71</v>
      </c>
      <c r="C320" s="22">
        <v>1202</v>
      </c>
      <c r="D320" s="28">
        <v>115.74</v>
      </c>
      <c r="E320" s="27">
        <v>8605</v>
      </c>
      <c r="F320" s="25">
        <f t="shared" si="32"/>
        <v>995942.7</v>
      </c>
      <c r="G320" s="28">
        <v>91.23</v>
      </c>
      <c r="H320" s="25">
        <f t="shared" si="33"/>
        <v>10916.8332785268</v>
      </c>
      <c r="I320" s="25">
        <f t="shared" si="34"/>
        <v>995942.7</v>
      </c>
      <c r="J320" s="22"/>
    </row>
    <row r="321" ht="27" spans="1:10">
      <c r="A321" s="22">
        <v>12</v>
      </c>
      <c r="B321" s="22" t="s">
        <v>71</v>
      </c>
      <c r="C321" s="22">
        <v>1203</v>
      </c>
      <c r="D321" s="28">
        <v>104.45</v>
      </c>
      <c r="E321" s="27">
        <v>7615</v>
      </c>
      <c r="F321" s="25">
        <f t="shared" si="32"/>
        <v>795386.75</v>
      </c>
      <c r="G321" s="28">
        <v>82.33</v>
      </c>
      <c r="H321" s="25">
        <f t="shared" si="33"/>
        <v>9660.9589457063</v>
      </c>
      <c r="I321" s="25">
        <f t="shared" si="34"/>
        <v>795386.75</v>
      </c>
      <c r="J321" s="22"/>
    </row>
    <row r="322" ht="27" spans="1:10">
      <c r="A322" s="22">
        <v>13</v>
      </c>
      <c r="B322" s="22" t="s">
        <v>71</v>
      </c>
      <c r="C322" s="22">
        <v>1301</v>
      </c>
      <c r="D322" s="28">
        <v>109.96</v>
      </c>
      <c r="E322" s="27">
        <v>7950</v>
      </c>
      <c r="F322" s="25">
        <f t="shared" ref="F322:F353" si="35">SUM(D322*E322)</f>
        <v>874182</v>
      </c>
      <c r="G322" s="28">
        <v>86.67</v>
      </c>
      <c r="H322" s="25">
        <f t="shared" si="33"/>
        <v>10086.3274489443</v>
      </c>
      <c r="I322" s="25">
        <f t="shared" si="34"/>
        <v>874182</v>
      </c>
      <c r="J322" s="22"/>
    </row>
    <row r="323" ht="27" spans="1:10">
      <c r="A323" s="22">
        <v>13</v>
      </c>
      <c r="B323" s="22" t="s">
        <v>71</v>
      </c>
      <c r="C323" s="22">
        <v>1302</v>
      </c>
      <c r="D323" s="28">
        <v>115.74</v>
      </c>
      <c r="E323" s="27">
        <v>8635</v>
      </c>
      <c r="F323" s="25">
        <f t="shared" si="35"/>
        <v>999414.9</v>
      </c>
      <c r="G323" s="28">
        <v>91.23</v>
      </c>
      <c r="H323" s="25">
        <f t="shared" si="33"/>
        <v>10954.8931272608</v>
      </c>
      <c r="I323" s="25">
        <f t="shared" si="34"/>
        <v>999414.9</v>
      </c>
      <c r="J323" s="22"/>
    </row>
    <row r="324" ht="27" spans="1:10">
      <c r="A324" s="22">
        <v>13</v>
      </c>
      <c r="B324" s="22" t="s">
        <v>71</v>
      </c>
      <c r="C324" s="22">
        <v>1303</v>
      </c>
      <c r="D324" s="28">
        <v>104.45</v>
      </c>
      <c r="E324" s="27">
        <v>7645</v>
      </c>
      <c r="F324" s="25">
        <f t="shared" si="35"/>
        <v>798520.25</v>
      </c>
      <c r="G324" s="28">
        <v>82.33</v>
      </c>
      <c r="H324" s="25">
        <f t="shared" si="33"/>
        <v>9699.01919106037</v>
      </c>
      <c r="I324" s="25">
        <f t="shared" si="34"/>
        <v>798520.25</v>
      </c>
      <c r="J324" s="22"/>
    </row>
    <row r="325" ht="27" spans="1:10">
      <c r="A325" s="22">
        <v>14</v>
      </c>
      <c r="B325" s="22" t="s">
        <v>71</v>
      </c>
      <c r="C325" s="22">
        <v>1401</v>
      </c>
      <c r="D325" s="28">
        <v>109.96</v>
      </c>
      <c r="E325" s="27">
        <v>8000</v>
      </c>
      <c r="F325" s="25">
        <f t="shared" si="35"/>
        <v>879680</v>
      </c>
      <c r="G325" s="28">
        <v>86.67</v>
      </c>
      <c r="H325" s="25">
        <f t="shared" si="33"/>
        <v>10149.7634706357</v>
      </c>
      <c r="I325" s="25">
        <f t="shared" si="34"/>
        <v>879680</v>
      </c>
      <c r="J325" s="22"/>
    </row>
    <row r="326" ht="27" spans="1:10">
      <c r="A326" s="22">
        <v>14</v>
      </c>
      <c r="B326" s="22" t="s">
        <v>71</v>
      </c>
      <c r="C326" s="22">
        <v>1402</v>
      </c>
      <c r="D326" s="28">
        <v>115.74</v>
      </c>
      <c r="E326" s="27">
        <v>8665</v>
      </c>
      <c r="F326" s="25">
        <f t="shared" si="35"/>
        <v>1002887.1</v>
      </c>
      <c r="G326" s="28">
        <v>91.23</v>
      </c>
      <c r="H326" s="25">
        <f t="shared" si="33"/>
        <v>10992.9529759947</v>
      </c>
      <c r="I326" s="25">
        <f t="shared" si="34"/>
        <v>1002887.1</v>
      </c>
      <c r="J326" s="22"/>
    </row>
    <row r="327" ht="27" spans="1:10">
      <c r="A327" s="22">
        <v>14</v>
      </c>
      <c r="B327" s="22" t="s">
        <v>71</v>
      </c>
      <c r="C327" s="22">
        <v>1403</v>
      </c>
      <c r="D327" s="28">
        <v>104.45</v>
      </c>
      <c r="E327" s="27">
        <v>7675</v>
      </c>
      <c r="F327" s="25">
        <f t="shared" si="35"/>
        <v>801653.75</v>
      </c>
      <c r="G327" s="28">
        <v>82.33</v>
      </c>
      <c r="H327" s="25">
        <f t="shared" si="33"/>
        <v>9737.07943641443</v>
      </c>
      <c r="I327" s="25">
        <f t="shared" si="34"/>
        <v>801653.75</v>
      </c>
      <c r="J327" s="22"/>
    </row>
    <row r="328" ht="27" spans="1:10">
      <c r="A328" s="22">
        <v>15</v>
      </c>
      <c r="B328" s="22" t="s">
        <v>71</v>
      </c>
      <c r="C328" s="22">
        <v>1501</v>
      </c>
      <c r="D328" s="28">
        <v>109.96</v>
      </c>
      <c r="E328" s="27">
        <v>8050</v>
      </c>
      <c r="F328" s="25">
        <f t="shared" si="35"/>
        <v>885178</v>
      </c>
      <c r="G328" s="28">
        <v>86.67</v>
      </c>
      <c r="H328" s="25">
        <f t="shared" si="33"/>
        <v>10213.1994923272</v>
      </c>
      <c r="I328" s="25">
        <f t="shared" si="34"/>
        <v>885178</v>
      </c>
      <c r="J328" s="22"/>
    </row>
    <row r="329" ht="27" spans="1:10">
      <c r="A329" s="22">
        <v>15</v>
      </c>
      <c r="B329" s="22" t="s">
        <v>71</v>
      </c>
      <c r="C329" s="22">
        <v>1502</v>
      </c>
      <c r="D329" s="28">
        <v>115.74</v>
      </c>
      <c r="E329" s="27">
        <v>8695</v>
      </c>
      <c r="F329" s="25">
        <f t="shared" si="35"/>
        <v>1006359.3</v>
      </c>
      <c r="G329" s="28">
        <v>91.23</v>
      </c>
      <c r="H329" s="25">
        <f t="shared" si="33"/>
        <v>11031.0128247287</v>
      </c>
      <c r="I329" s="25">
        <f t="shared" si="34"/>
        <v>1006359.3</v>
      </c>
      <c r="J329" s="22"/>
    </row>
    <row r="330" ht="27" spans="1:10">
      <c r="A330" s="22">
        <v>15</v>
      </c>
      <c r="B330" s="22" t="s">
        <v>71</v>
      </c>
      <c r="C330" s="22">
        <v>1503</v>
      </c>
      <c r="D330" s="28">
        <v>104.45</v>
      </c>
      <c r="E330" s="27">
        <v>7705</v>
      </c>
      <c r="F330" s="25">
        <f t="shared" si="35"/>
        <v>804787.25</v>
      </c>
      <c r="G330" s="28">
        <v>82.33</v>
      </c>
      <c r="H330" s="25">
        <f t="shared" si="33"/>
        <v>9775.13968176849</v>
      </c>
      <c r="I330" s="25">
        <f t="shared" si="34"/>
        <v>804787.25</v>
      </c>
      <c r="J330" s="22"/>
    </row>
    <row r="331" ht="27" spans="1:10">
      <c r="A331" s="22">
        <v>16</v>
      </c>
      <c r="B331" s="22" t="s">
        <v>71</v>
      </c>
      <c r="C331" s="22">
        <v>1601</v>
      </c>
      <c r="D331" s="28">
        <v>109.96</v>
      </c>
      <c r="E331" s="27">
        <v>8100</v>
      </c>
      <c r="F331" s="25">
        <f t="shared" si="35"/>
        <v>890676</v>
      </c>
      <c r="G331" s="28">
        <v>86.67</v>
      </c>
      <c r="H331" s="25">
        <f t="shared" si="33"/>
        <v>10276.6355140187</v>
      </c>
      <c r="I331" s="25">
        <f t="shared" si="34"/>
        <v>890676</v>
      </c>
      <c r="J331" s="22"/>
    </row>
    <row r="332" ht="27" spans="1:10">
      <c r="A332" s="22">
        <v>16</v>
      </c>
      <c r="B332" s="22" t="s">
        <v>71</v>
      </c>
      <c r="C332" s="22">
        <v>1602</v>
      </c>
      <c r="D332" s="28">
        <v>115.74</v>
      </c>
      <c r="E332" s="27">
        <v>8725</v>
      </c>
      <c r="F332" s="25">
        <f t="shared" si="35"/>
        <v>1009831.5</v>
      </c>
      <c r="G332" s="28">
        <v>91.23</v>
      </c>
      <c r="H332" s="25">
        <f t="shared" si="33"/>
        <v>11069.0726734627</v>
      </c>
      <c r="I332" s="25">
        <f t="shared" si="34"/>
        <v>1009831.5</v>
      </c>
      <c r="J332" s="22"/>
    </row>
    <row r="333" ht="27" spans="1:10">
      <c r="A333" s="22">
        <v>16</v>
      </c>
      <c r="B333" s="22" t="s">
        <v>71</v>
      </c>
      <c r="C333" s="22">
        <v>1603</v>
      </c>
      <c r="D333" s="28">
        <v>104.45</v>
      </c>
      <c r="E333" s="27">
        <v>7735</v>
      </c>
      <c r="F333" s="25">
        <f t="shared" si="35"/>
        <v>807920.75</v>
      </c>
      <c r="G333" s="28">
        <v>82.33</v>
      </c>
      <c r="H333" s="25">
        <f t="shared" si="33"/>
        <v>9813.19992712256</v>
      </c>
      <c r="I333" s="25">
        <f t="shared" si="34"/>
        <v>807920.75</v>
      </c>
      <c r="J333" s="22"/>
    </row>
    <row r="334" ht="27" spans="1:10">
      <c r="A334" s="22">
        <v>17</v>
      </c>
      <c r="B334" s="22" t="s">
        <v>71</v>
      </c>
      <c r="C334" s="22">
        <v>1701</v>
      </c>
      <c r="D334" s="28">
        <v>109.96</v>
      </c>
      <c r="E334" s="27">
        <v>8150</v>
      </c>
      <c r="F334" s="25">
        <f t="shared" si="35"/>
        <v>896174</v>
      </c>
      <c r="G334" s="28">
        <v>86.67</v>
      </c>
      <c r="H334" s="25">
        <f t="shared" si="33"/>
        <v>10340.0715357102</v>
      </c>
      <c r="I334" s="25">
        <f t="shared" si="34"/>
        <v>896174</v>
      </c>
      <c r="J334" s="22"/>
    </row>
    <row r="335" ht="27" spans="1:10">
      <c r="A335" s="22">
        <v>17</v>
      </c>
      <c r="B335" s="22" t="s">
        <v>71</v>
      </c>
      <c r="C335" s="22">
        <v>1702</v>
      </c>
      <c r="D335" s="28">
        <v>115.74</v>
      </c>
      <c r="E335" s="27">
        <v>8755</v>
      </c>
      <c r="F335" s="25">
        <f t="shared" si="35"/>
        <v>1013303.7</v>
      </c>
      <c r="G335" s="28">
        <v>91.23</v>
      </c>
      <c r="H335" s="25">
        <f t="shared" si="33"/>
        <v>11107.1325221966</v>
      </c>
      <c r="I335" s="25">
        <f t="shared" si="34"/>
        <v>1013303.7</v>
      </c>
      <c r="J335" s="22"/>
    </row>
    <row r="336" ht="27" spans="1:10">
      <c r="A336" s="22">
        <v>17</v>
      </c>
      <c r="B336" s="22" t="s">
        <v>71</v>
      </c>
      <c r="C336" s="22">
        <v>1703</v>
      </c>
      <c r="D336" s="28">
        <v>104.45</v>
      </c>
      <c r="E336" s="27">
        <v>7765</v>
      </c>
      <c r="F336" s="25">
        <f t="shared" si="35"/>
        <v>811054.25</v>
      </c>
      <c r="G336" s="28">
        <v>82.33</v>
      </c>
      <c r="H336" s="25">
        <f t="shared" si="33"/>
        <v>9851.26017247662</v>
      </c>
      <c r="I336" s="25">
        <f t="shared" si="34"/>
        <v>811054.25</v>
      </c>
      <c r="J336" s="22"/>
    </row>
    <row r="337" ht="27" spans="1:10">
      <c r="A337" s="22">
        <v>18</v>
      </c>
      <c r="B337" s="22" t="s">
        <v>71</v>
      </c>
      <c r="C337" s="22">
        <v>1801</v>
      </c>
      <c r="D337" s="28">
        <v>109.96</v>
      </c>
      <c r="E337" s="27">
        <v>8200</v>
      </c>
      <c r="F337" s="25">
        <f t="shared" si="35"/>
        <v>901672</v>
      </c>
      <c r="G337" s="28">
        <v>86.67</v>
      </c>
      <c r="H337" s="25">
        <f t="shared" si="33"/>
        <v>10403.5075574016</v>
      </c>
      <c r="I337" s="25">
        <f t="shared" si="34"/>
        <v>901672</v>
      </c>
      <c r="J337" s="22"/>
    </row>
    <row r="338" ht="27" spans="1:10">
      <c r="A338" s="22">
        <v>18</v>
      </c>
      <c r="B338" s="22" t="s">
        <v>71</v>
      </c>
      <c r="C338" s="22">
        <v>1802</v>
      </c>
      <c r="D338" s="28">
        <v>115.74</v>
      </c>
      <c r="E338" s="27">
        <v>8745</v>
      </c>
      <c r="F338" s="25">
        <f t="shared" si="35"/>
        <v>1012146.3</v>
      </c>
      <c r="G338" s="28">
        <v>91.23</v>
      </c>
      <c r="H338" s="25">
        <f t="shared" si="33"/>
        <v>11094.445905952</v>
      </c>
      <c r="I338" s="25">
        <f t="shared" si="34"/>
        <v>1012146.3</v>
      </c>
      <c r="J338" s="22"/>
    </row>
    <row r="339" ht="27" spans="1:10">
      <c r="A339" s="22">
        <v>18</v>
      </c>
      <c r="B339" s="22" t="s">
        <v>71</v>
      </c>
      <c r="C339" s="22">
        <v>1803</v>
      </c>
      <c r="D339" s="28">
        <v>104.45</v>
      </c>
      <c r="E339" s="27">
        <v>7755</v>
      </c>
      <c r="F339" s="25">
        <f t="shared" si="35"/>
        <v>810009.75</v>
      </c>
      <c r="G339" s="28">
        <v>82.33</v>
      </c>
      <c r="H339" s="25">
        <f t="shared" si="33"/>
        <v>9838.57342402526</v>
      </c>
      <c r="I339" s="25">
        <f t="shared" si="34"/>
        <v>810009.75</v>
      </c>
      <c r="J339" s="22"/>
    </row>
    <row r="340" ht="27" spans="1:10">
      <c r="A340" s="22">
        <v>19</v>
      </c>
      <c r="B340" s="22" t="s">
        <v>71</v>
      </c>
      <c r="C340" s="22">
        <v>1901</v>
      </c>
      <c r="D340" s="28">
        <v>109.96</v>
      </c>
      <c r="E340" s="27">
        <v>8250</v>
      </c>
      <c r="F340" s="25">
        <f t="shared" si="35"/>
        <v>907170</v>
      </c>
      <c r="G340" s="28">
        <v>86.67</v>
      </c>
      <c r="H340" s="25">
        <f t="shared" si="33"/>
        <v>10466.9435790931</v>
      </c>
      <c r="I340" s="25">
        <f t="shared" si="34"/>
        <v>907170</v>
      </c>
      <c r="J340" s="22"/>
    </row>
    <row r="341" ht="27" spans="1:10">
      <c r="A341" s="22">
        <v>19</v>
      </c>
      <c r="B341" s="22" t="s">
        <v>71</v>
      </c>
      <c r="C341" s="22">
        <v>1902</v>
      </c>
      <c r="D341" s="28">
        <v>115.74</v>
      </c>
      <c r="E341" s="27">
        <v>8735</v>
      </c>
      <c r="F341" s="25">
        <f t="shared" si="35"/>
        <v>1010988.9</v>
      </c>
      <c r="G341" s="28">
        <v>91.23</v>
      </c>
      <c r="H341" s="25">
        <f t="shared" si="33"/>
        <v>11081.7592897073</v>
      </c>
      <c r="I341" s="25">
        <f t="shared" si="34"/>
        <v>1010988.9</v>
      </c>
      <c r="J341" s="22"/>
    </row>
    <row r="342" ht="27" spans="1:10">
      <c r="A342" s="29">
        <v>19</v>
      </c>
      <c r="B342" s="22" t="s">
        <v>71</v>
      </c>
      <c r="C342" s="22">
        <v>1903</v>
      </c>
      <c r="D342" s="28">
        <v>104.45</v>
      </c>
      <c r="E342" s="27">
        <v>7745</v>
      </c>
      <c r="F342" s="25">
        <f t="shared" si="35"/>
        <v>808965.25</v>
      </c>
      <c r="G342" s="28">
        <v>82.33</v>
      </c>
      <c r="H342" s="25">
        <f t="shared" si="33"/>
        <v>9825.88667557391</v>
      </c>
      <c r="I342" s="25">
        <f t="shared" si="34"/>
        <v>808965.25</v>
      </c>
      <c r="J342" s="29"/>
    </row>
    <row r="343" ht="27" spans="1:10">
      <c r="A343" s="29">
        <v>20</v>
      </c>
      <c r="B343" s="22" t="s">
        <v>71</v>
      </c>
      <c r="C343" s="29">
        <v>2001</v>
      </c>
      <c r="D343" s="28">
        <v>109.96</v>
      </c>
      <c r="E343" s="27">
        <v>8300</v>
      </c>
      <c r="F343" s="25">
        <f t="shared" si="35"/>
        <v>912668</v>
      </c>
      <c r="G343" s="28">
        <v>86.67</v>
      </c>
      <c r="H343" s="25">
        <f t="shared" si="33"/>
        <v>10530.3796007846</v>
      </c>
      <c r="I343" s="25">
        <f t="shared" si="34"/>
        <v>912668</v>
      </c>
      <c r="J343" s="29"/>
    </row>
    <row r="344" ht="27" spans="1:10">
      <c r="A344" s="29">
        <v>20</v>
      </c>
      <c r="B344" s="22" t="s">
        <v>71</v>
      </c>
      <c r="C344" s="29">
        <v>2002</v>
      </c>
      <c r="D344" s="28">
        <v>115.74</v>
      </c>
      <c r="E344" s="27">
        <v>8725</v>
      </c>
      <c r="F344" s="25">
        <f t="shared" si="35"/>
        <v>1009831.5</v>
      </c>
      <c r="G344" s="28">
        <v>91.23</v>
      </c>
      <c r="H344" s="25">
        <f t="shared" si="33"/>
        <v>11069.0726734627</v>
      </c>
      <c r="I344" s="25">
        <f t="shared" si="34"/>
        <v>1009831.5</v>
      </c>
      <c r="J344" s="29"/>
    </row>
    <row r="345" ht="27" spans="1:10">
      <c r="A345" s="29">
        <v>20</v>
      </c>
      <c r="B345" s="22" t="s">
        <v>71</v>
      </c>
      <c r="C345" s="29">
        <v>2003</v>
      </c>
      <c r="D345" s="28">
        <v>104.45</v>
      </c>
      <c r="E345" s="27">
        <v>7735</v>
      </c>
      <c r="F345" s="25">
        <f t="shared" si="35"/>
        <v>807920.75</v>
      </c>
      <c r="G345" s="28">
        <v>82.33</v>
      </c>
      <c r="H345" s="25">
        <f t="shared" si="33"/>
        <v>9813.19992712256</v>
      </c>
      <c r="I345" s="25">
        <f t="shared" si="34"/>
        <v>807920.75</v>
      </c>
      <c r="J345" s="29"/>
    </row>
    <row r="346" ht="27" spans="1:10">
      <c r="A346" s="29">
        <v>21</v>
      </c>
      <c r="B346" s="22" t="s">
        <v>71</v>
      </c>
      <c r="C346" s="29">
        <v>2101</v>
      </c>
      <c r="D346" s="28">
        <v>109.96</v>
      </c>
      <c r="E346" s="27">
        <v>8350</v>
      </c>
      <c r="F346" s="25">
        <f t="shared" si="35"/>
        <v>918166</v>
      </c>
      <c r="G346" s="28">
        <v>86.67</v>
      </c>
      <c r="H346" s="25">
        <f t="shared" si="33"/>
        <v>10593.8156224761</v>
      </c>
      <c r="I346" s="25">
        <f t="shared" si="34"/>
        <v>918166</v>
      </c>
      <c r="J346" s="29"/>
    </row>
    <row r="347" ht="27" spans="1:10">
      <c r="A347" s="29">
        <v>21</v>
      </c>
      <c r="B347" s="22" t="s">
        <v>71</v>
      </c>
      <c r="C347" s="29">
        <v>2102</v>
      </c>
      <c r="D347" s="28">
        <v>115.74</v>
      </c>
      <c r="E347" s="27">
        <v>8715</v>
      </c>
      <c r="F347" s="25">
        <f t="shared" si="35"/>
        <v>1008674.1</v>
      </c>
      <c r="G347" s="28">
        <v>91.23</v>
      </c>
      <c r="H347" s="25">
        <f t="shared" si="33"/>
        <v>11056.386057218</v>
      </c>
      <c r="I347" s="25">
        <f t="shared" si="34"/>
        <v>1008674.1</v>
      </c>
      <c r="J347" s="29"/>
    </row>
    <row r="348" ht="27" spans="1:10">
      <c r="A348" s="29">
        <v>21</v>
      </c>
      <c r="B348" s="22" t="s">
        <v>71</v>
      </c>
      <c r="C348" s="29">
        <v>2103</v>
      </c>
      <c r="D348" s="28">
        <v>104.45</v>
      </c>
      <c r="E348" s="27">
        <v>7725</v>
      </c>
      <c r="F348" s="25">
        <f t="shared" si="35"/>
        <v>806876.25</v>
      </c>
      <c r="G348" s="28">
        <v>82.33</v>
      </c>
      <c r="H348" s="25">
        <f t="shared" si="33"/>
        <v>9800.5131786712</v>
      </c>
      <c r="I348" s="25">
        <f t="shared" si="34"/>
        <v>806876.25</v>
      </c>
      <c r="J348" s="29"/>
    </row>
    <row r="349" ht="27" spans="1:10">
      <c r="A349" s="29">
        <v>22</v>
      </c>
      <c r="B349" s="22" t="s">
        <v>71</v>
      </c>
      <c r="C349" s="29">
        <v>2201</v>
      </c>
      <c r="D349" s="28">
        <v>109.96</v>
      </c>
      <c r="E349" s="27">
        <v>8400</v>
      </c>
      <c r="F349" s="25">
        <f t="shared" si="35"/>
        <v>923664</v>
      </c>
      <c r="G349" s="28">
        <v>86.67</v>
      </c>
      <c r="H349" s="25">
        <f t="shared" si="33"/>
        <v>10657.2516441675</v>
      </c>
      <c r="I349" s="25">
        <f t="shared" si="34"/>
        <v>923664</v>
      </c>
      <c r="J349" s="29"/>
    </row>
    <row r="350" ht="27" spans="1:10">
      <c r="A350" s="29">
        <v>22</v>
      </c>
      <c r="B350" s="22" t="s">
        <v>71</v>
      </c>
      <c r="C350" s="29">
        <v>2202</v>
      </c>
      <c r="D350" s="28">
        <v>115.74</v>
      </c>
      <c r="E350" s="27">
        <v>8705</v>
      </c>
      <c r="F350" s="25">
        <f t="shared" si="35"/>
        <v>1007516.7</v>
      </c>
      <c r="G350" s="28">
        <v>91.23</v>
      </c>
      <c r="H350" s="25">
        <f t="shared" si="33"/>
        <v>11043.6994409734</v>
      </c>
      <c r="I350" s="25">
        <f t="shared" si="34"/>
        <v>1007516.7</v>
      </c>
      <c r="J350" s="29"/>
    </row>
    <row r="351" ht="27" spans="1:10">
      <c r="A351" s="29">
        <v>22</v>
      </c>
      <c r="B351" s="22" t="s">
        <v>71</v>
      </c>
      <c r="C351" s="29">
        <v>2203</v>
      </c>
      <c r="D351" s="28">
        <v>104.45</v>
      </c>
      <c r="E351" s="27">
        <v>7715</v>
      </c>
      <c r="F351" s="25">
        <f t="shared" si="35"/>
        <v>805831.75</v>
      </c>
      <c r="G351" s="28">
        <v>82.33</v>
      </c>
      <c r="H351" s="25">
        <f t="shared" si="33"/>
        <v>9787.82643021985</v>
      </c>
      <c r="I351" s="25">
        <f t="shared" si="34"/>
        <v>805831.75</v>
      </c>
      <c r="J351" s="29"/>
    </row>
    <row r="352" ht="27" spans="1:10">
      <c r="A352" s="29">
        <v>23</v>
      </c>
      <c r="B352" s="22" t="s">
        <v>71</v>
      </c>
      <c r="C352" s="29">
        <v>2301</v>
      </c>
      <c r="D352" s="28">
        <v>109.96</v>
      </c>
      <c r="E352" s="27">
        <v>8450</v>
      </c>
      <c r="F352" s="25">
        <f t="shared" si="35"/>
        <v>929162</v>
      </c>
      <c r="G352" s="28">
        <v>86.67</v>
      </c>
      <c r="H352" s="25">
        <f t="shared" si="33"/>
        <v>10720.687665859</v>
      </c>
      <c r="I352" s="25">
        <f t="shared" si="34"/>
        <v>929162</v>
      </c>
      <c r="J352" s="29"/>
    </row>
    <row r="353" ht="27" spans="1:10">
      <c r="A353" s="29">
        <v>23</v>
      </c>
      <c r="B353" s="22" t="s">
        <v>71</v>
      </c>
      <c r="C353" s="29">
        <v>2302</v>
      </c>
      <c r="D353" s="28">
        <v>115.74</v>
      </c>
      <c r="E353" s="27">
        <v>8685</v>
      </c>
      <c r="F353" s="25">
        <f t="shared" si="35"/>
        <v>1005201.9</v>
      </c>
      <c r="G353" s="28">
        <v>91.23</v>
      </c>
      <c r="H353" s="25">
        <f t="shared" si="33"/>
        <v>11018.326208484</v>
      </c>
      <c r="I353" s="25">
        <f t="shared" si="34"/>
        <v>1005201.9</v>
      </c>
      <c r="J353" s="29"/>
    </row>
    <row r="354" ht="27" spans="1:10">
      <c r="A354" s="29">
        <v>23</v>
      </c>
      <c r="B354" s="22" t="s">
        <v>71</v>
      </c>
      <c r="C354" s="29">
        <v>2303</v>
      </c>
      <c r="D354" s="28">
        <v>104.45</v>
      </c>
      <c r="E354" s="27">
        <v>7695</v>
      </c>
      <c r="F354" s="25">
        <f t="shared" ref="F354:F363" si="36">SUM(D354*E354)</f>
        <v>803742.75</v>
      </c>
      <c r="G354" s="28">
        <v>82.33</v>
      </c>
      <c r="H354" s="25">
        <f t="shared" ref="H354:H363" si="37">SUM(F354/G354)</f>
        <v>9762.45293331714</v>
      </c>
      <c r="I354" s="25">
        <f t="shared" ref="I354:I363" si="38">SUM(G354*H354)</f>
        <v>803742.75</v>
      </c>
      <c r="J354" s="29"/>
    </row>
    <row r="355" ht="27" spans="1:10">
      <c r="A355" s="29">
        <v>24</v>
      </c>
      <c r="B355" s="22" t="s">
        <v>71</v>
      </c>
      <c r="C355" s="29">
        <v>2401</v>
      </c>
      <c r="D355" s="28">
        <v>109.96</v>
      </c>
      <c r="E355" s="27">
        <v>8500</v>
      </c>
      <c r="F355" s="25">
        <f t="shared" si="36"/>
        <v>934660</v>
      </c>
      <c r="G355" s="28">
        <v>86.67</v>
      </c>
      <c r="H355" s="25">
        <f t="shared" si="37"/>
        <v>10784.1236875505</v>
      </c>
      <c r="I355" s="25">
        <f t="shared" si="38"/>
        <v>934660</v>
      </c>
      <c r="J355" s="29"/>
    </row>
    <row r="356" ht="27" spans="1:10">
      <c r="A356" s="29">
        <v>24</v>
      </c>
      <c r="B356" s="22" t="s">
        <v>71</v>
      </c>
      <c r="C356" s="29">
        <v>2402</v>
      </c>
      <c r="D356" s="28">
        <v>115.74</v>
      </c>
      <c r="E356" s="27">
        <v>8665</v>
      </c>
      <c r="F356" s="25">
        <f t="shared" si="36"/>
        <v>1002887.1</v>
      </c>
      <c r="G356" s="28">
        <v>91.23</v>
      </c>
      <c r="H356" s="25">
        <f t="shared" si="37"/>
        <v>10992.9529759947</v>
      </c>
      <c r="I356" s="25">
        <f t="shared" si="38"/>
        <v>1002887.1</v>
      </c>
      <c r="J356" s="29"/>
    </row>
    <row r="357" ht="27" spans="1:10">
      <c r="A357" s="29">
        <v>24</v>
      </c>
      <c r="B357" s="22" t="s">
        <v>71</v>
      </c>
      <c r="C357" s="29">
        <v>2403</v>
      </c>
      <c r="D357" s="28">
        <v>104.45</v>
      </c>
      <c r="E357" s="27">
        <v>7675</v>
      </c>
      <c r="F357" s="25">
        <f t="shared" si="36"/>
        <v>801653.75</v>
      </c>
      <c r="G357" s="28">
        <v>82.33</v>
      </c>
      <c r="H357" s="25">
        <f t="shared" si="37"/>
        <v>9737.07943641443</v>
      </c>
      <c r="I357" s="25">
        <f t="shared" si="38"/>
        <v>801653.75</v>
      </c>
      <c r="J357" s="29"/>
    </row>
    <row r="358" ht="27" spans="1:10">
      <c r="A358" s="29">
        <v>25</v>
      </c>
      <c r="B358" s="22" t="s">
        <v>71</v>
      </c>
      <c r="C358" s="29">
        <v>2501</v>
      </c>
      <c r="D358" s="28">
        <v>109.96</v>
      </c>
      <c r="E358" s="27">
        <v>8550</v>
      </c>
      <c r="F358" s="25">
        <f t="shared" si="36"/>
        <v>940158</v>
      </c>
      <c r="G358" s="28">
        <v>86.67</v>
      </c>
      <c r="H358" s="25">
        <f t="shared" si="37"/>
        <v>10847.559709242</v>
      </c>
      <c r="I358" s="25">
        <f t="shared" si="38"/>
        <v>940158</v>
      </c>
      <c r="J358" s="29"/>
    </row>
    <row r="359" ht="27" spans="1:10">
      <c r="A359" s="29">
        <v>25</v>
      </c>
      <c r="B359" s="22" t="s">
        <v>71</v>
      </c>
      <c r="C359" s="29">
        <v>2502</v>
      </c>
      <c r="D359" s="28">
        <v>115.74</v>
      </c>
      <c r="E359" s="27">
        <v>8645</v>
      </c>
      <c r="F359" s="25">
        <f t="shared" si="36"/>
        <v>1000572.3</v>
      </c>
      <c r="G359" s="28">
        <v>91.23</v>
      </c>
      <c r="H359" s="25">
        <f t="shared" si="37"/>
        <v>10967.5797435054</v>
      </c>
      <c r="I359" s="25">
        <f t="shared" si="38"/>
        <v>1000572.3</v>
      </c>
      <c r="J359" s="29"/>
    </row>
    <row r="360" ht="27" spans="1:10">
      <c r="A360" s="29">
        <v>25</v>
      </c>
      <c r="B360" s="22" t="s">
        <v>71</v>
      </c>
      <c r="C360" s="29">
        <v>2503</v>
      </c>
      <c r="D360" s="28">
        <v>104.45</v>
      </c>
      <c r="E360" s="27">
        <v>7655</v>
      </c>
      <c r="F360" s="25">
        <f t="shared" si="36"/>
        <v>799564.75</v>
      </c>
      <c r="G360" s="28">
        <v>82.33</v>
      </c>
      <c r="H360" s="25">
        <f t="shared" si="37"/>
        <v>9711.70593951172</v>
      </c>
      <c r="I360" s="25">
        <f t="shared" si="38"/>
        <v>799564.75</v>
      </c>
      <c r="J360" s="29"/>
    </row>
    <row r="361" ht="27" spans="1:10">
      <c r="A361" s="29">
        <v>26</v>
      </c>
      <c r="B361" s="22" t="s">
        <v>71</v>
      </c>
      <c r="C361" s="29">
        <v>2601</v>
      </c>
      <c r="D361" s="28">
        <v>109.96</v>
      </c>
      <c r="E361" s="27">
        <v>8600</v>
      </c>
      <c r="F361" s="25">
        <f t="shared" si="36"/>
        <v>945656</v>
      </c>
      <c r="G361" s="28">
        <v>86.67</v>
      </c>
      <c r="H361" s="25">
        <f t="shared" si="37"/>
        <v>10910.9957309334</v>
      </c>
      <c r="I361" s="25">
        <f t="shared" si="38"/>
        <v>945656</v>
      </c>
      <c r="J361" s="29"/>
    </row>
    <row r="362" ht="27" spans="1:10">
      <c r="A362" s="29">
        <v>26</v>
      </c>
      <c r="B362" s="22" t="s">
        <v>71</v>
      </c>
      <c r="C362" s="29">
        <v>2602</v>
      </c>
      <c r="D362" s="28">
        <v>115.74</v>
      </c>
      <c r="E362" s="27">
        <v>8625</v>
      </c>
      <c r="F362" s="25">
        <f t="shared" si="36"/>
        <v>998257.5</v>
      </c>
      <c r="G362" s="28">
        <v>91.23</v>
      </c>
      <c r="H362" s="25">
        <f t="shared" si="37"/>
        <v>10942.2065110161</v>
      </c>
      <c r="I362" s="25">
        <f t="shared" si="38"/>
        <v>998257.5</v>
      </c>
      <c r="J362" s="29"/>
    </row>
    <row r="363" ht="27" spans="1:10">
      <c r="A363" s="29">
        <v>26</v>
      </c>
      <c r="B363" s="22" t="s">
        <v>71</v>
      </c>
      <c r="C363" s="29">
        <v>2603</v>
      </c>
      <c r="D363" s="28">
        <v>104.45</v>
      </c>
      <c r="E363" s="27">
        <v>7635</v>
      </c>
      <c r="F363" s="25">
        <f t="shared" si="36"/>
        <v>797475.75</v>
      </c>
      <c r="G363" s="28">
        <v>82.33</v>
      </c>
      <c r="H363" s="25">
        <f t="shared" si="37"/>
        <v>9686.33244260901</v>
      </c>
      <c r="I363" s="25">
        <f t="shared" si="38"/>
        <v>797475.75</v>
      </c>
      <c r="J363" s="29"/>
    </row>
    <row r="364" ht="27" spans="1:10">
      <c r="A364" s="29">
        <v>27</v>
      </c>
      <c r="B364" s="22" t="s">
        <v>71</v>
      </c>
      <c r="C364" s="30">
        <v>2701</v>
      </c>
      <c r="D364" s="28">
        <v>105.34</v>
      </c>
      <c r="E364" s="31">
        <v>8000</v>
      </c>
      <c r="F364" s="32">
        <f>(D364+D365)*E364</f>
        <v>1260000</v>
      </c>
      <c r="G364" s="28">
        <v>83.03</v>
      </c>
      <c r="H364" s="32">
        <f>F364/(G364+G365)</f>
        <v>10149.8308361527</v>
      </c>
      <c r="I364" s="32">
        <f>(G364+G365)*H364</f>
        <v>1260000</v>
      </c>
      <c r="J364" s="30" t="s">
        <v>13</v>
      </c>
    </row>
    <row r="365" ht="27" spans="1:10">
      <c r="A365" s="29">
        <v>28</v>
      </c>
      <c r="B365" s="22" t="s">
        <v>71</v>
      </c>
      <c r="C365" s="33"/>
      <c r="D365" s="28">
        <v>52.16</v>
      </c>
      <c r="E365" s="31"/>
      <c r="F365" s="34"/>
      <c r="G365" s="23">
        <v>41.11</v>
      </c>
      <c r="H365" s="34"/>
      <c r="I365" s="34"/>
      <c r="J365" s="33"/>
    </row>
    <row r="366" ht="27" spans="1:10">
      <c r="A366" s="29">
        <v>27</v>
      </c>
      <c r="B366" s="22" t="s">
        <v>71</v>
      </c>
      <c r="C366" s="30">
        <v>2702</v>
      </c>
      <c r="D366" s="28">
        <v>106.85</v>
      </c>
      <c r="E366" s="31">
        <v>8125</v>
      </c>
      <c r="F366" s="32">
        <f>(D366+D367)*E366</f>
        <v>1399368.75</v>
      </c>
      <c r="G366" s="28">
        <v>84.22</v>
      </c>
      <c r="H366" s="32">
        <f t="shared" ref="H366" si="39">F366/(G366+G367)</f>
        <v>10308.4254143646</v>
      </c>
      <c r="I366" s="32">
        <f t="shared" ref="I366" si="40">(G366+G367)*H366</f>
        <v>1399368.75</v>
      </c>
      <c r="J366" s="30" t="s">
        <v>13</v>
      </c>
    </row>
    <row r="367" ht="27" spans="1:10">
      <c r="A367" s="29">
        <v>28</v>
      </c>
      <c r="B367" s="22" t="s">
        <v>71</v>
      </c>
      <c r="C367" s="33"/>
      <c r="D367" s="28">
        <v>65.38</v>
      </c>
      <c r="E367" s="31"/>
      <c r="F367" s="34"/>
      <c r="G367" s="23">
        <v>51.53</v>
      </c>
      <c r="H367" s="34"/>
      <c r="I367" s="34"/>
      <c r="J367" s="33"/>
    </row>
    <row r="368" ht="27" spans="1:10">
      <c r="A368" s="29">
        <v>27</v>
      </c>
      <c r="B368" s="22" t="s">
        <v>71</v>
      </c>
      <c r="C368" s="30">
        <v>2703</v>
      </c>
      <c r="D368" s="28">
        <v>100.06</v>
      </c>
      <c r="E368" s="31">
        <v>7440</v>
      </c>
      <c r="F368" s="32">
        <f>(D368+D369)*E368</f>
        <v>1115553.6</v>
      </c>
      <c r="G368" s="28">
        <v>78.87</v>
      </c>
      <c r="H368" s="32">
        <f t="shared" ref="H368" si="41">F368/(G368+G369)</f>
        <v>9438.64624756748</v>
      </c>
      <c r="I368" s="32">
        <f t="shared" ref="I368" si="42">(G368+G369)*H368</f>
        <v>1115553.6</v>
      </c>
      <c r="J368" s="30" t="s">
        <v>13</v>
      </c>
    </row>
    <row r="369" ht="27" spans="1:10">
      <c r="A369" s="29">
        <v>28</v>
      </c>
      <c r="B369" s="22" t="s">
        <v>71</v>
      </c>
      <c r="C369" s="33"/>
      <c r="D369" s="28">
        <v>49.88</v>
      </c>
      <c r="E369" s="31"/>
      <c r="F369" s="34"/>
      <c r="G369" s="23">
        <v>39.32</v>
      </c>
      <c r="H369" s="34"/>
      <c r="I369" s="34"/>
      <c r="J369" s="33"/>
    </row>
    <row r="370" ht="27" spans="1:10">
      <c r="A370" s="22">
        <v>2</v>
      </c>
      <c r="B370" s="22" t="s">
        <v>76</v>
      </c>
      <c r="C370" s="22">
        <v>201</v>
      </c>
      <c r="D370" s="28">
        <v>31.77</v>
      </c>
      <c r="E370" s="27">
        <v>7800</v>
      </c>
      <c r="F370" s="25">
        <f t="shared" ref="F370:F401" si="43">SUM(D370*E370)</f>
        <v>247806</v>
      </c>
      <c r="G370" s="28">
        <v>31.77</v>
      </c>
      <c r="H370" s="25">
        <f t="shared" ref="H370:H433" si="44">SUM(F370/G370)</f>
        <v>7800</v>
      </c>
      <c r="I370" s="25">
        <f t="shared" ref="I370:I433" si="45">SUM(G370*H370)</f>
        <v>247806</v>
      </c>
      <c r="J370" s="22"/>
    </row>
    <row r="371" ht="27" spans="1:10">
      <c r="A371" s="22">
        <v>2</v>
      </c>
      <c r="B371" s="22" t="s">
        <v>76</v>
      </c>
      <c r="C371" s="22">
        <v>202</v>
      </c>
      <c r="D371" s="28">
        <v>28.59</v>
      </c>
      <c r="E371" s="27">
        <v>7800</v>
      </c>
      <c r="F371" s="25">
        <f t="shared" si="43"/>
        <v>223002</v>
      </c>
      <c r="G371" s="28">
        <v>28.59</v>
      </c>
      <c r="H371" s="25">
        <f t="shared" si="44"/>
        <v>7800</v>
      </c>
      <c r="I371" s="25">
        <f t="shared" si="45"/>
        <v>223002</v>
      </c>
      <c r="J371" s="22"/>
    </row>
    <row r="372" ht="27" spans="1:10">
      <c r="A372" s="22">
        <v>3</v>
      </c>
      <c r="B372" s="22" t="s">
        <v>76</v>
      </c>
      <c r="C372" s="22">
        <v>301</v>
      </c>
      <c r="D372" s="28">
        <v>109.96</v>
      </c>
      <c r="E372" s="27">
        <v>7450</v>
      </c>
      <c r="F372" s="25">
        <f t="shared" si="43"/>
        <v>819202</v>
      </c>
      <c r="G372" s="28">
        <v>86.67</v>
      </c>
      <c r="H372" s="25">
        <f t="shared" si="44"/>
        <v>9451.96723202954</v>
      </c>
      <c r="I372" s="25">
        <f t="shared" si="45"/>
        <v>819202</v>
      </c>
      <c r="J372" s="22"/>
    </row>
    <row r="373" ht="27" spans="1:10">
      <c r="A373" s="22">
        <v>3</v>
      </c>
      <c r="B373" s="22" t="s">
        <v>76</v>
      </c>
      <c r="C373" s="22">
        <v>302</v>
      </c>
      <c r="D373" s="28">
        <v>115.74</v>
      </c>
      <c r="E373" s="27">
        <v>8335</v>
      </c>
      <c r="F373" s="25">
        <f t="shared" si="43"/>
        <v>964692.9</v>
      </c>
      <c r="G373" s="28">
        <v>91.23</v>
      </c>
      <c r="H373" s="25">
        <f t="shared" si="44"/>
        <v>10574.2946399211</v>
      </c>
      <c r="I373" s="25">
        <f t="shared" si="45"/>
        <v>964692.9</v>
      </c>
      <c r="J373" s="22"/>
    </row>
    <row r="374" ht="27" spans="1:10">
      <c r="A374" s="22">
        <v>3</v>
      </c>
      <c r="B374" s="22" t="s">
        <v>76</v>
      </c>
      <c r="C374" s="22">
        <v>303</v>
      </c>
      <c r="D374" s="28">
        <v>104.45</v>
      </c>
      <c r="E374" s="27">
        <v>7685</v>
      </c>
      <c r="F374" s="25">
        <f t="shared" si="43"/>
        <v>802698.25</v>
      </c>
      <c r="G374" s="28">
        <v>82.33</v>
      </c>
      <c r="H374" s="25">
        <f t="shared" si="44"/>
        <v>9749.76618486578</v>
      </c>
      <c r="I374" s="25">
        <f t="shared" si="45"/>
        <v>802698.25</v>
      </c>
      <c r="J374" s="22"/>
    </row>
    <row r="375" ht="27" spans="1:10">
      <c r="A375" s="22">
        <v>4</v>
      </c>
      <c r="B375" s="22" t="s">
        <v>76</v>
      </c>
      <c r="C375" s="22">
        <v>401</v>
      </c>
      <c r="D375" s="28">
        <v>109.96</v>
      </c>
      <c r="E375" s="27">
        <v>7500</v>
      </c>
      <c r="F375" s="25">
        <f t="shared" si="43"/>
        <v>824700</v>
      </c>
      <c r="G375" s="28">
        <v>86.67</v>
      </c>
      <c r="H375" s="25">
        <f t="shared" si="44"/>
        <v>9515.40325372101</v>
      </c>
      <c r="I375" s="25">
        <f t="shared" si="45"/>
        <v>824700</v>
      </c>
      <c r="J375" s="22"/>
    </row>
    <row r="376" ht="27" spans="1:10">
      <c r="A376" s="22">
        <v>4</v>
      </c>
      <c r="B376" s="22" t="s">
        <v>76</v>
      </c>
      <c r="C376" s="22">
        <v>402</v>
      </c>
      <c r="D376" s="28">
        <v>115.74</v>
      </c>
      <c r="E376" s="27">
        <v>8365</v>
      </c>
      <c r="F376" s="25">
        <f t="shared" si="43"/>
        <v>968165.1</v>
      </c>
      <c r="G376" s="28">
        <v>91.23</v>
      </c>
      <c r="H376" s="25">
        <f t="shared" si="44"/>
        <v>10612.354488655</v>
      </c>
      <c r="I376" s="25">
        <f t="shared" si="45"/>
        <v>968165.1</v>
      </c>
      <c r="J376" s="22"/>
    </row>
    <row r="377" ht="27" spans="1:10">
      <c r="A377" s="22">
        <v>4</v>
      </c>
      <c r="B377" s="22" t="s">
        <v>76</v>
      </c>
      <c r="C377" s="22">
        <v>403</v>
      </c>
      <c r="D377" s="28">
        <v>104.45</v>
      </c>
      <c r="E377" s="27">
        <v>7440</v>
      </c>
      <c r="F377" s="25">
        <f t="shared" si="43"/>
        <v>777108</v>
      </c>
      <c r="G377" s="28">
        <v>82.33</v>
      </c>
      <c r="H377" s="25">
        <f t="shared" si="44"/>
        <v>9438.9408478076</v>
      </c>
      <c r="I377" s="25">
        <f t="shared" si="45"/>
        <v>777108</v>
      </c>
      <c r="J377" s="22"/>
    </row>
    <row r="378" ht="27" spans="1:10">
      <c r="A378" s="22">
        <v>5</v>
      </c>
      <c r="B378" s="22" t="s">
        <v>76</v>
      </c>
      <c r="C378" s="22">
        <v>501</v>
      </c>
      <c r="D378" s="28">
        <v>109.96</v>
      </c>
      <c r="E378" s="27">
        <v>7550</v>
      </c>
      <c r="F378" s="25">
        <f t="shared" si="43"/>
        <v>830198</v>
      </c>
      <c r="G378" s="28">
        <v>86.67</v>
      </c>
      <c r="H378" s="25">
        <f t="shared" si="44"/>
        <v>9578.83927541248</v>
      </c>
      <c r="I378" s="25">
        <f t="shared" si="45"/>
        <v>830198</v>
      </c>
      <c r="J378" s="22"/>
    </row>
    <row r="379" ht="27" spans="1:10">
      <c r="A379" s="22">
        <v>5</v>
      </c>
      <c r="B379" s="22" t="s">
        <v>76</v>
      </c>
      <c r="C379" s="22">
        <v>502</v>
      </c>
      <c r="D379" s="28">
        <v>115.74</v>
      </c>
      <c r="E379" s="27">
        <v>8395</v>
      </c>
      <c r="F379" s="25">
        <f t="shared" si="43"/>
        <v>971637.3</v>
      </c>
      <c r="G379" s="28">
        <v>91.23</v>
      </c>
      <c r="H379" s="25">
        <f t="shared" si="44"/>
        <v>10650.414337389</v>
      </c>
      <c r="I379" s="25">
        <f t="shared" si="45"/>
        <v>971637.3</v>
      </c>
      <c r="J379" s="22"/>
    </row>
    <row r="380" ht="27" spans="1:10">
      <c r="A380" s="22">
        <v>5</v>
      </c>
      <c r="B380" s="22" t="s">
        <v>76</v>
      </c>
      <c r="C380" s="22">
        <v>503</v>
      </c>
      <c r="D380" s="28">
        <v>104.45</v>
      </c>
      <c r="E380" s="27">
        <v>7440</v>
      </c>
      <c r="F380" s="25">
        <f t="shared" si="43"/>
        <v>777108</v>
      </c>
      <c r="G380" s="28">
        <v>82.33</v>
      </c>
      <c r="H380" s="25">
        <f t="shared" si="44"/>
        <v>9438.9408478076</v>
      </c>
      <c r="I380" s="25">
        <f t="shared" si="45"/>
        <v>777108</v>
      </c>
      <c r="J380" s="22"/>
    </row>
    <row r="381" ht="27" spans="1:10">
      <c r="A381" s="22">
        <v>6</v>
      </c>
      <c r="B381" s="22" t="s">
        <v>76</v>
      </c>
      <c r="C381" s="22">
        <v>601</v>
      </c>
      <c r="D381" s="28">
        <v>109.96</v>
      </c>
      <c r="E381" s="27">
        <v>7600</v>
      </c>
      <c r="F381" s="25">
        <f t="shared" si="43"/>
        <v>835696</v>
      </c>
      <c r="G381" s="28">
        <v>86.67</v>
      </c>
      <c r="H381" s="25">
        <f t="shared" si="44"/>
        <v>9642.27529710396</v>
      </c>
      <c r="I381" s="25">
        <f t="shared" si="45"/>
        <v>835696</v>
      </c>
      <c r="J381" s="22"/>
    </row>
    <row r="382" ht="27" spans="1:10">
      <c r="A382" s="22">
        <v>6</v>
      </c>
      <c r="B382" s="22" t="s">
        <v>76</v>
      </c>
      <c r="C382" s="22">
        <v>602</v>
      </c>
      <c r="D382" s="28">
        <v>115.74</v>
      </c>
      <c r="E382" s="27">
        <v>8425</v>
      </c>
      <c r="F382" s="25">
        <f t="shared" si="43"/>
        <v>975109.5</v>
      </c>
      <c r="G382" s="28">
        <v>91.23</v>
      </c>
      <c r="H382" s="25">
        <f t="shared" si="44"/>
        <v>10688.474186123</v>
      </c>
      <c r="I382" s="25">
        <f t="shared" si="45"/>
        <v>975109.5</v>
      </c>
      <c r="J382" s="22"/>
    </row>
    <row r="383" ht="27" spans="1:10">
      <c r="A383" s="22">
        <v>6</v>
      </c>
      <c r="B383" s="22" t="s">
        <v>76</v>
      </c>
      <c r="C383" s="22">
        <v>603</v>
      </c>
      <c r="D383" s="28">
        <v>104.45</v>
      </c>
      <c r="E383" s="27">
        <v>7440</v>
      </c>
      <c r="F383" s="25">
        <f t="shared" si="43"/>
        <v>777108</v>
      </c>
      <c r="G383" s="28">
        <v>82.33</v>
      </c>
      <c r="H383" s="25">
        <f t="shared" si="44"/>
        <v>9438.9408478076</v>
      </c>
      <c r="I383" s="25">
        <f t="shared" si="45"/>
        <v>777108</v>
      </c>
      <c r="J383" s="22"/>
    </row>
    <row r="384" ht="27" spans="1:10">
      <c r="A384" s="22">
        <v>7</v>
      </c>
      <c r="B384" s="22" t="s">
        <v>76</v>
      </c>
      <c r="C384" s="22">
        <v>701</v>
      </c>
      <c r="D384" s="28">
        <v>109.96</v>
      </c>
      <c r="E384" s="27">
        <v>7650</v>
      </c>
      <c r="F384" s="25">
        <f t="shared" si="43"/>
        <v>841194</v>
      </c>
      <c r="G384" s="28">
        <v>86.67</v>
      </c>
      <c r="H384" s="25">
        <f t="shared" si="44"/>
        <v>9705.71131879543</v>
      </c>
      <c r="I384" s="25">
        <f t="shared" si="45"/>
        <v>841194</v>
      </c>
      <c r="J384" s="22"/>
    </row>
    <row r="385" ht="27" spans="1:10">
      <c r="A385" s="22">
        <v>7</v>
      </c>
      <c r="B385" s="22" t="s">
        <v>76</v>
      </c>
      <c r="C385" s="22">
        <v>702</v>
      </c>
      <c r="D385" s="28">
        <v>115.74</v>
      </c>
      <c r="E385" s="27">
        <v>8455</v>
      </c>
      <c r="F385" s="25">
        <f t="shared" si="43"/>
        <v>978581.7</v>
      </c>
      <c r="G385" s="28">
        <v>91.23</v>
      </c>
      <c r="H385" s="25">
        <f t="shared" si="44"/>
        <v>10726.534034857</v>
      </c>
      <c r="I385" s="25">
        <f t="shared" si="45"/>
        <v>978581.7</v>
      </c>
      <c r="J385" s="22"/>
    </row>
    <row r="386" ht="27" spans="1:10">
      <c r="A386" s="22">
        <v>7</v>
      </c>
      <c r="B386" s="22" t="s">
        <v>76</v>
      </c>
      <c r="C386" s="22">
        <v>703</v>
      </c>
      <c r="D386" s="28">
        <v>104.45</v>
      </c>
      <c r="E386" s="27">
        <v>7465</v>
      </c>
      <c r="F386" s="25">
        <f t="shared" si="43"/>
        <v>779719.25</v>
      </c>
      <c r="G386" s="28">
        <v>82.33</v>
      </c>
      <c r="H386" s="25">
        <f t="shared" si="44"/>
        <v>9470.65771893599</v>
      </c>
      <c r="I386" s="25">
        <f t="shared" si="45"/>
        <v>779719.25</v>
      </c>
      <c r="J386" s="22"/>
    </row>
    <row r="387" ht="27" spans="1:10">
      <c r="A387" s="22">
        <v>8</v>
      </c>
      <c r="B387" s="22" t="s">
        <v>76</v>
      </c>
      <c r="C387" s="22">
        <v>801</v>
      </c>
      <c r="D387" s="28">
        <v>109.96</v>
      </c>
      <c r="E387" s="27">
        <v>7700</v>
      </c>
      <c r="F387" s="25">
        <f t="shared" si="43"/>
        <v>846692</v>
      </c>
      <c r="G387" s="28">
        <v>86.67</v>
      </c>
      <c r="H387" s="25">
        <f t="shared" si="44"/>
        <v>9769.1473404869</v>
      </c>
      <c r="I387" s="25">
        <f t="shared" si="45"/>
        <v>846692</v>
      </c>
      <c r="J387" s="22"/>
    </row>
    <row r="388" ht="27" spans="1:10">
      <c r="A388" s="22">
        <v>8</v>
      </c>
      <c r="B388" s="22" t="s">
        <v>76</v>
      </c>
      <c r="C388" s="22">
        <v>802</v>
      </c>
      <c r="D388" s="28">
        <v>115.74</v>
      </c>
      <c r="E388" s="27">
        <v>8485</v>
      </c>
      <c r="F388" s="25">
        <f t="shared" si="43"/>
        <v>982053.9</v>
      </c>
      <c r="G388" s="28">
        <v>91.23</v>
      </c>
      <c r="H388" s="25">
        <f t="shared" si="44"/>
        <v>10764.5938835909</v>
      </c>
      <c r="I388" s="25">
        <f t="shared" si="45"/>
        <v>982053.9</v>
      </c>
      <c r="J388" s="22"/>
    </row>
    <row r="389" ht="27" spans="1:10">
      <c r="A389" s="22">
        <v>8</v>
      </c>
      <c r="B389" s="22" t="s">
        <v>76</v>
      </c>
      <c r="C389" s="22">
        <v>803</v>
      </c>
      <c r="D389" s="28">
        <v>104.45</v>
      </c>
      <c r="E389" s="27">
        <v>7495</v>
      </c>
      <c r="F389" s="25">
        <f t="shared" si="43"/>
        <v>782852.75</v>
      </c>
      <c r="G389" s="28">
        <v>82.33</v>
      </c>
      <c r="H389" s="25">
        <f t="shared" si="44"/>
        <v>9508.71796429005</v>
      </c>
      <c r="I389" s="25">
        <f t="shared" si="45"/>
        <v>782852.75</v>
      </c>
      <c r="J389" s="22"/>
    </row>
    <row r="390" ht="27" spans="1:10">
      <c r="A390" s="22">
        <v>9</v>
      </c>
      <c r="B390" s="22" t="s">
        <v>76</v>
      </c>
      <c r="C390" s="22">
        <v>901</v>
      </c>
      <c r="D390" s="28">
        <v>109.96</v>
      </c>
      <c r="E390" s="27">
        <v>7750</v>
      </c>
      <c r="F390" s="25">
        <f t="shared" si="43"/>
        <v>852190</v>
      </c>
      <c r="G390" s="28">
        <v>86.67</v>
      </c>
      <c r="H390" s="25">
        <f t="shared" si="44"/>
        <v>9832.58336217838</v>
      </c>
      <c r="I390" s="25">
        <f t="shared" si="45"/>
        <v>852190</v>
      </c>
      <c r="J390" s="22"/>
    </row>
    <row r="391" ht="27" spans="1:10">
      <c r="A391" s="22">
        <v>9</v>
      </c>
      <c r="B391" s="22" t="s">
        <v>76</v>
      </c>
      <c r="C391" s="22">
        <v>902</v>
      </c>
      <c r="D391" s="28">
        <v>115.74</v>
      </c>
      <c r="E391" s="27">
        <v>8515</v>
      </c>
      <c r="F391" s="25">
        <f t="shared" si="43"/>
        <v>985526.1</v>
      </c>
      <c r="G391" s="28">
        <v>91.23</v>
      </c>
      <c r="H391" s="25">
        <f t="shared" si="44"/>
        <v>10802.6537323249</v>
      </c>
      <c r="I391" s="25">
        <f t="shared" si="45"/>
        <v>985526.1</v>
      </c>
      <c r="J391" s="22"/>
    </row>
    <row r="392" ht="27" spans="1:10">
      <c r="A392" s="22">
        <v>9</v>
      </c>
      <c r="B392" s="22" t="s">
        <v>76</v>
      </c>
      <c r="C392" s="22">
        <v>903</v>
      </c>
      <c r="D392" s="28">
        <v>104.45</v>
      </c>
      <c r="E392" s="27">
        <v>7525</v>
      </c>
      <c r="F392" s="25">
        <f t="shared" si="43"/>
        <v>785986.25</v>
      </c>
      <c r="G392" s="28">
        <v>82.33</v>
      </c>
      <c r="H392" s="25">
        <f t="shared" si="44"/>
        <v>9546.77820964412</v>
      </c>
      <c r="I392" s="25">
        <f t="shared" si="45"/>
        <v>785986.25</v>
      </c>
      <c r="J392" s="22"/>
    </row>
    <row r="393" ht="27" spans="1:10">
      <c r="A393" s="22">
        <v>10</v>
      </c>
      <c r="B393" s="22" t="s">
        <v>76</v>
      </c>
      <c r="C393" s="22">
        <v>1001</v>
      </c>
      <c r="D393" s="28">
        <v>109.96</v>
      </c>
      <c r="E393" s="27">
        <v>7800</v>
      </c>
      <c r="F393" s="25">
        <f t="shared" si="43"/>
        <v>857688</v>
      </c>
      <c r="G393" s="28">
        <v>86.67</v>
      </c>
      <c r="H393" s="25">
        <f t="shared" si="44"/>
        <v>9896.01938386985</v>
      </c>
      <c r="I393" s="25">
        <f t="shared" si="45"/>
        <v>857688</v>
      </c>
      <c r="J393" s="22"/>
    </row>
    <row r="394" ht="27" spans="1:10">
      <c r="A394" s="22">
        <v>10</v>
      </c>
      <c r="B394" s="22" t="s">
        <v>76</v>
      </c>
      <c r="C394" s="22">
        <v>1002</v>
      </c>
      <c r="D394" s="28">
        <v>115.74</v>
      </c>
      <c r="E394" s="27">
        <v>8545</v>
      </c>
      <c r="F394" s="25">
        <f t="shared" si="43"/>
        <v>988998.3</v>
      </c>
      <c r="G394" s="28">
        <v>91.23</v>
      </c>
      <c r="H394" s="25">
        <f t="shared" si="44"/>
        <v>10840.7135810589</v>
      </c>
      <c r="I394" s="25">
        <f t="shared" si="45"/>
        <v>988998.3</v>
      </c>
      <c r="J394" s="22"/>
    </row>
    <row r="395" ht="27" spans="1:10">
      <c r="A395" s="22">
        <v>10</v>
      </c>
      <c r="B395" s="22" t="s">
        <v>76</v>
      </c>
      <c r="C395" s="22">
        <v>1003</v>
      </c>
      <c r="D395" s="28">
        <v>104.45</v>
      </c>
      <c r="E395" s="27">
        <v>7555</v>
      </c>
      <c r="F395" s="25">
        <f t="shared" si="43"/>
        <v>789119.75</v>
      </c>
      <c r="G395" s="28">
        <v>82.33</v>
      </c>
      <c r="H395" s="25">
        <f t="shared" si="44"/>
        <v>9584.83845499818</v>
      </c>
      <c r="I395" s="25">
        <f t="shared" si="45"/>
        <v>789119.75</v>
      </c>
      <c r="J395" s="22"/>
    </row>
    <row r="396" ht="27" spans="1:10">
      <c r="A396" s="22">
        <v>11</v>
      </c>
      <c r="B396" s="22" t="s">
        <v>76</v>
      </c>
      <c r="C396" s="22">
        <v>1101</v>
      </c>
      <c r="D396" s="28">
        <v>109.96</v>
      </c>
      <c r="E396" s="27">
        <v>7850</v>
      </c>
      <c r="F396" s="25">
        <f t="shared" si="43"/>
        <v>863186</v>
      </c>
      <c r="G396" s="28">
        <v>86.67</v>
      </c>
      <c r="H396" s="25">
        <f t="shared" si="44"/>
        <v>9959.45540556132</v>
      </c>
      <c r="I396" s="25">
        <f t="shared" si="45"/>
        <v>863186</v>
      </c>
      <c r="J396" s="22"/>
    </row>
    <row r="397" ht="27" spans="1:10">
      <c r="A397" s="22">
        <v>11</v>
      </c>
      <c r="B397" s="22" t="s">
        <v>76</v>
      </c>
      <c r="C397" s="22">
        <v>1102</v>
      </c>
      <c r="D397" s="28">
        <v>115.74</v>
      </c>
      <c r="E397" s="27">
        <v>8575</v>
      </c>
      <c r="F397" s="25">
        <f t="shared" si="43"/>
        <v>992470.5</v>
      </c>
      <c r="G397" s="28">
        <v>91.23</v>
      </c>
      <c r="H397" s="25">
        <f t="shared" si="44"/>
        <v>10878.7734297928</v>
      </c>
      <c r="I397" s="25">
        <f t="shared" si="45"/>
        <v>992470.5</v>
      </c>
      <c r="J397" s="22"/>
    </row>
    <row r="398" ht="27" spans="1:10">
      <c r="A398" s="22">
        <v>11</v>
      </c>
      <c r="B398" s="22" t="s">
        <v>76</v>
      </c>
      <c r="C398" s="22">
        <v>1103</v>
      </c>
      <c r="D398" s="28">
        <v>104.45</v>
      </c>
      <c r="E398" s="27">
        <v>7585</v>
      </c>
      <c r="F398" s="25">
        <f t="shared" si="43"/>
        <v>792253.25</v>
      </c>
      <c r="G398" s="28">
        <v>82.33</v>
      </c>
      <c r="H398" s="25">
        <f t="shared" si="44"/>
        <v>9622.89870035224</v>
      </c>
      <c r="I398" s="25">
        <f t="shared" si="45"/>
        <v>792253.25</v>
      </c>
      <c r="J398" s="22"/>
    </row>
    <row r="399" ht="27" spans="1:10">
      <c r="A399" s="22">
        <v>12</v>
      </c>
      <c r="B399" s="22" t="s">
        <v>76</v>
      </c>
      <c r="C399" s="22">
        <v>1201</v>
      </c>
      <c r="D399" s="28">
        <v>109.96</v>
      </c>
      <c r="E399" s="27">
        <v>7900</v>
      </c>
      <c r="F399" s="25">
        <f t="shared" si="43"/>
        <v>868684</v>
      </c>
      <c r="G399" s="28">
        <v>86.67</v>
      </c>
      <c r="H399" s="25">
        <f t="shared" si="44"/>
        <v>10022.8914272528</v>
      </c>
      <c r="I399" s="25">
        <f t="shared" si="45"/>
        <v>868684</v>
      </c>
      <c r="J399" s="22"/>
    </row>
    <row r="400" ht="27" spans="1:10">
      <c r="A400" s="22">
        <v>12</v>
      </c>
      <c r="B400" s="22" t="s">
        <v>76</v>
      </c>
      <c r="C400" s="22">
        <v>1202</v>
      </c>
      <c r="D400" s="28">
        <v>115.74</v>
      </c>
      <c r="E400" s="27">
        <v>8605</v>
      </c>
      <c r="F400" s="25">
        <f t="shared" si="43"/>
        <v>995942.7</v>
      </c>
      <c r="G400" s="28">
        <v>91.23</v>
      </c>
      <c r="H400" s="25">
        <f t="shared" si="44"/>
        <v>10916.8332785268</v>
      </c>
      <c r="I400" s="25">
        <f t="shared" si="45"/>
        <v>995942.7</v>
      </c>
      <c r="J400" s="22"/>
    </row>
    <row r="401" ht="27" spans="1:10">
      <c r="A401" s="22">
        <v>12</v>
      </c>
      <c r="B401" s="22" t="s">
        <v>76</v>
      </c>
      <c r="C401" s="22">
        <v>1203</v>
      </c>
      <c r="D401" s="28">
        <v>104.45</v>
      </c>
      <c r="E401" s="27">
        <v>7615</v>
      </c>
      <c r="F401" s="25">
        <f t="shared" si="43"/>
        <v>795386.75</v>
      </c>
      <c r="G401" s="28">
        <v>82.33</v>
      </c>
      <c r="H401" s="25">
        <f t="shared" si="44"/>
        <v>9660.9589457063</v>
      </c>
      <c r="I401" s="25">
        <f t="shared" si="45"/>
        <v>795386.75</v>
      </c>
      <c r="J401" s="22"/>
    </row>
    <row r="402" ht="27" spans="1:10">
      <c r="A402" s="22">
        <v>13</v>
      </c>
      <c r="B402" s="22" t="s">
        <v>76</v>
      </c>
      <c r="C402" s="22">
        <v>1301</v>
      </c>
      <c r="D402" s="28">
        <v>109.96</v>
      </c>
      <c r="E402" s="27">
        <v>7950</v>
      </c>
      <c r="F402" s="25">
        <f t="shared" ref="F402:F433" si="46">SUM(D402*E402)</f>
        <v>874182</v>
      </c>
      <c r="G402" s="28">
        <v>86.67</v>
      </c>
      <c r="H402" s="25">
        <f t="shared" si="44"/>
        <v>10086.3274489443</v>
      </c>
      <c r="I402" s="25">
        <f t="shared" si="45"/>
        <v>874182</v>
      </c>
      <c r="J402" s="22"/>
    </row>
    <row r="403" ht="27" spans="1:10">
      <c r="A403" s="22">
        <v>13</v>
      </c>
      <c r="B403" s="22" t="s">
        <v>76</v>
      </c>
      <c r="C403" s="22">
        <v>1302</v>
      </c>
      <c r="D403" s="28">
        <v>115.74</v>
      </c>
      <c r="E403" s="27">
        <v>8635</v>
      </c>
      <c r="F403" s="25">
        <f t="shared" si="46"/>
        <v>999414.9</v>
      </c>
      <c r="G403" s="28">
        <v>91.23</v>
      </c>
      <c r="H403" s="25">
        <f t="shared" si="44"/>
        <v>10954.8931272608</v>
      </c>
      <c r="I403" s="25">
        <f t="shared" si="45"/>
        <v>999414.9</v>
      </c>
      <c r="J403" s="22"/>
    </row>
    <row r="404" ht="27" spans="1:10">
      <c r="A404" s="22">
        <v>13</v>
      </c>
      <c r="B404" s="22" t="s">
        <v>76</v>
      </c>
      <c r="C404" s="22">
        <v>1303</v>
      </c>
      <c r="D404" s="28">
        <v>104.45</v>
      </c>
      <c r="E404" s="27">
        <v>7645</v>
      </c>
      <c r="F404" s="25">
        <f t="shared" si="46"/>
        <v>798520.25</v>
      </c>
      <c r="G404" s="28">
        <v>82.33</v>
      </c>
      <c r="H404" s="25">
        <f t="shared" si="44"/>
        <v>9699.01919106037</v>
      </c>
      <c r="I404" s="25">
        <f t="shared" si="45"/>
        <v>798520.25</v>
      </c>
      <c r="J404" s="22"/>
    </row>
    <row r="405" ht="27" spans="1:10">
      <c r="A405" s="22">
        <v>14</v>
      </c>
      <c r="B405" s="22" t="s">
        <v>76</v>
      </c>
      <c r="C405" s="22">
        <v>1401</v>
      </c>
      <c r="D405" s="28">
        <v>109.96</v>
      </c>
      <c r="E405" s="27">
        <v>8000</v>
      </c>
      <c r="F405" s="25">
        <f t="shared" si="46"/>
        <v>879680</v>
      </c>
      <c r="G405" s="28">
        <v>86.67</v>
      </c>
      <c r="H405" s="25">
        <f t="shared" si="44"/>
        <v>10149.7634706357</v>
      </c>
      <c r="I405" s="25">
        <f t="shared" si="45"/>
        <v>879680</v>
      </c>
      <c r="J405" s="22"/>
    </row>
    <row r="406" ht="27" spans="1:10">
      <c r="A406" s="22">
        <v>14</v>
      </c>
      <c r="B406" s="22" t="s">
        <v>76</v>
      </c>
      <c r="C406" s="22">
        <v>1402</v>
      </c>
      <c r="D406" s="28">
        <v>115.74</v>
      </c>
      <c r="E406" s="27">
        <v>8665</v>
      </c>
      <c r="F406" s="25">
        <f t="shared" si="46"/>
        <v>1002887.1</v>
      </c>
      <c r="G406" s="28">
        <v>91.23</v>
      </c>
      <c r="H406" s="25">
        <f t="shared" si="44"/>
        <v>10992.9529759947</v>
      </c>
      <c r="I406" s="25">
        <f t="shared" si="45"/>
        <v>1002887.1</v>
      </c>
      <c r="J406" s="22"/>
    </row>
    <row r="407" ht="27" spans="1:10">
      <c r="A407" s="22">
        <v>14</v>
      </c>
      <c r="B407" s="22" t="s">
        <v>76</v>
      </c>
      <c r="C407" s="22">
        <v>1403</v>
      </c>
      <c r="D407" s="28">
        <v>104.45</v>
      </c>
      <c r="E407" s="27">
        <v>7675</v>
      </c>
      <c r="F407" s="25">
        <f t="shared" si="46"/>
        <v>801653.75</v>
      </c>
      <c r="G407" s="28">
        <v>82.33</v>
      </c>
      <c r="H407" s="25">
        <f t="shared" si="44"/>
        <v>9737.07943641443</v>
      </c>
      <c r="I407" s="25">
        <f t="shared" si="45"/>
        <v>801653.75</v>
      </c>
      <c r="J407" s="22"/>
    </row>
    <row r="408" ht="27" spans="1:10">
      <c r="A408" s="22">
        <v>15</v>
      </c>
      <c r="B408" s="22" t="s">
        <v>76</v>
      </c>
      <c r="C408" s="22">
        <v>1501</v>
      </c>
      <c r="D408" s="28">
        <v>109.96</v>
      </c>
      <c r="E408" s="27">
        <v>8050</v>
      </c>
      <c r="F408" s="25">
        <f t="shared" si="46"/>
        <v>885178</v>
      </c>
      <c r="G408" s="28">
        <v>86.67</v>
      </c>
      <c r="H408" s="25">
        <f t="shared" si="44"/>
        <v>10213.1994923272</v>
      </c>
      <c r="I408" s="25">
        <f t="shared" si="45"/>
        <v>885178</v>
      </c>
      <c r="J408" s="22"/>
    </row>
    <row r="409" ht="27" spans="1:10">
      <c r="A409" s="22">
        <v>15</v>
      </c>
      <c r="B409" s="22" t="s">
        <v>76</v>
      </c>
      <c r="C409" s="22">
        <v>1502</v>
      </c>
      <c r="D409" s="28">
        <v>115.74</v>
      </c>
      <c r="E409" s="27">
        <v>8695</v>
      </c>
      <c r="F409" s="25">
        <f t="shared" si="46"/>
        <v>1006359.3</v>
      </c>
      <c r="G409" s="28">
        <v>91.23</v>
      </c>
      <c r="H409" s="25">
        <f t="shared" si="44"/>
        <v>11031.0128247287</v>
      </c>
      <c r="I409" s="25">
        <f t="shared" si="45"/>
        <v>1006359.3</v>
      </c>
      <c r="J409" s="22"/>
    </row>
    <row r="410" ht="27" spans="1:10">
      <c r="A410" s="22">
        <v>15</v>
      </c>
      <c r="B410" s="22" t="s">
        <v>76</v>
      </c>
      <c r="C410" s="22">
        <v>1503</v>
      </c>
      <c r="D410" s="28">
        <v>104.45</v>
      </c>
      <c r="E410" s="27">
        <v>7705</v>
      </c>
      <c r="F410" s="25">
        <f t="shared" si="46"/>
        <v>804787.25</v>
      </c>
      <c r="G410" s="28">
        <v>82.33</v>
      </c>
      <c r="H410" s="25">
        <f t="shared" si="44"/>
        <v>9775.13968176849</v>
      </c>
      <c r="I410" s="25">
        <f t="shared" si="45"/>
        <v>804787.25</v>
      </c>
      <c r="J410" s="22"/>
    </row>
    <row r="411" ht="27" spans="1:10">
      <c r="A411" s="22">
        <v>16</v>
      </c>
      <c r="B411" s="22" t="s">
        <v>76</v>
      </c>
      <c r="C411" s="22">
        <v>1601</v>
      </c>
      <c r="D411" s="28">
        <v>109.96</v>
      </c>
      <c r="E411" s="27">
        <v>8100</v>
      </c>
      <c r="F411" s="25">
        <f t="shared" si="46"/>
        <v>890676</v>
      </c>
      <c r="G411" s="28">
        <v>86.67</v>
      </c>
      <c r="H411" s="25">
        <f t="shared" si="44"/>
        <v>10276.6355140187</v>
      </c>
      <c r="I411" s="25">
        <f t="shared" si="45"/>
        <v>890676</v>
      </c>
      <c r="J411" s="22"/>
    </row>
    <row r="412" ht="27" spans="1:10">
      <c r="A412" s="22">
        <v>16</v>
      </c>
      <c r="B412" s="22" t="s">
        <v>76</v>
      </c>
      <c r="C412" s="22">
        <v>1602</v>
      </c>
      <c r="D412" s="28">
        <v>115.74</v>
      </c>
      <c r="E412" s="27">
        <v>8725</v>
      </c>
      <c r="F412" s="25">
        <f t="shared" si="46"/>
        <v>1009831.5</v>
      </c>
      <c r="G412" s="28">
        <v>91.23</v>
      </c>
      <c r="H412" s="25">
        <f t="shared" si="44"/>
        <v>11069.0726734627</v>
      </c>
      <c r="I412" s="25">
        <f t="shared" si="45"/>
        <v>1009831.5</v>
      </c>
      <c r="J412" s="22"/>
    </row>
    <row r="413" ht="27" spans="1:10">
      <c r="A413" s="22">
        <v>16</v>
      </c>
      <c r="B413" s="22" t="s">
        <v>76</v>
      </c>
      <c r="C413" s="22">
        <v>1603</v>
      </c>
      <c r="D413" s="28">
        <v>104.45</v>
      </c>
      <c r="E413" s="27">
        <v>7735</v>
      </c>
      <c r="F413" s="25">
        <f t="shared" si="46"/>
        <v>807920.75</v>
      </c>
      <c r="G413" s="28">
        <v>82.33</v>
      </c>
      <c r="H413" s="25">
        <f t="shared" si="44"/>
        <v>9813.19992712256</v>
      </c>
      <c r="I413" s="25">
        <f t="shared" si="45"/>
        <v>807920.75</v>
      </c>
      <c r="J413" s="22"/>
    </row>
    <row r="414" ht="27" spans="1:10">
      <c r="A414" s="22">
        <v>17</v>
      </c>
      <c r="B414" s="22" t="s">
        <v>76</v>
      </c>
      <c r="C414" s="22">
        <v>1701</v>
      </c>
      <c r="D414" s="28">
        <v>109.96</v>
      </c>
      <c r="E414" s="27">
        <v>8150</v>
      </c>
      <c r="F414" s="25">
        <f t="shared" si="46"/>
        <v>896174</v>
      </c>
      <c r="G414" s="28">
        <v>86.67</v>
      </c>
      <c r="H414" s="25">
        <f t="shared" si="44"/>
        <v>10340.0715357102</v>
      </c>
      <c r="I414" s="25">
        <f t="shared" si="45"/>
        <v>896174</v>
      </c>
      <c r="J414" s="22"/>
    </row>
    <row r="415" ht="27" spans="1:10">
      <c r="A415" s="22">
        <v>17</v>
      </c>
      <c r="B415" s="22" t="s">
        <v>76</v>
      </c>
      <c r="C415" s="22">
        <v>1702</v>
      </c>
      <c r="D415" s="28">
        <v>115.74</v>
      </c>
      <c r="E415" s="27">
        <v>8755</v>
      </c>
      <c r="F415" s="25">
        <f t="shared" si="46"/>
        <v>1013303.7</v>
      </c>
      <c r="G415" s="28">
        <v>91.23</v>
      </c>
      <c r="H415" s="25">
        <f t="shared" si="44"/>
        <v>11107.1325221966</v>
      </c>
      <c r="I415" s="25">
        <f t="shared" si="45"/>
        <v>1013303.7</v>
      </c>
      <c r="J415" s="22"/>
    </row>
    <row r="416" ht="27" spans="1:10">
      <c r="A416" s="22">
        <v>17</v>
      </c>
      <c r="B416" s="22" t="s">
        <v>76</v>
      </c>
      <c r="C416" s="22">
        <v>1703</v>
      </c>
      <c r="D416" s="28">
        <v>104.45</v>
      </c>
      <c r="E416" s="27">
        <v>7765</v>
      </c>
      <c r="F416" s="25">
        <f t="shared" si="46"/>
        <v>811054.25</v>
      </c>
      <c r="G416" s="28">
        <v>82.33</v>
      </c>
      <c r="H416" s="25">
        <f t="shared" si="44"/>
        <v>9851.26017247662</v>
      </c>
      <c r="I416" s="25">
        <f t="shared" si="45"/>
        <v>811054.25</v>
      </c>
      <c r="J416" s="22"/>
    </row>
    <row r="417" ht="27" spans="1:10">
      <c r="A417" s="22">
        <v>18</v>
      </c>
      <c r="B417" s="22" t="s">
        <v>76</v>
      </c>
      <c r="C417" s="22">
        <v>1801</v>
      </c>
      <c r="D417" s="28">
        <v>109.96</v>
      </c>
      <c r="E417" s="27">
        <v>8200</v>
      </c>
      <c r="F417" s="25">
        <f t="shared" si="46"/>
        <v>901672</v>
      </c>
      <c r="G417" s="28">
        <v>86.67</v>
      </c>
      <c r="H417" s="25">
        <f t="shared" si="44"/>
        <v>10403.5075574016</v>
      </c>
      <c r="I417" s="25">
        <f t="shared" si="45"/>
        <v>901672</v>
      </c>
      <c r="J417" s="22"/>
    </row>
    <row r="418" ht="27" spans="1:10">
      <c r="A418" s="22">
        <v>18</v>
      </c>
      <c r="B418" s="22" t="s">
        <v>76</v>
      </c>
      <c r="C418" s="22">
        <v>1802</v>
      </c>
      <c r="D418" s="28">
        <v>115.74</v>
      </c>
      <c r="E418" s="27">
        <v>8745</v>
      </c>
      <c r="F418" s="25">
        <f t="shared" si="46"/>
        <v>1012146.3</v>
      </c>
      <c r="G418" s="28">
        <v>91.23</v>
      </c>
      <c r="H418" s="25">
        <f t="shared" si="44"/>
        <v>11094.445905952</v>
      </c>
      <c r="I418" s="25">
        <f t="shared" si="45"/>
        <v>1012146.3</v>
      </c>
      <c r="J418" s="22"/>
    </row>
    <row r="419" ht="27" spans="1:10">
      <c r="A419" s="22">
        <v>18</v>
      </c>
      <c r="B419" s="22" t="s">
        <v>76</v>
      </c>
      <c r="C419" s="22">
        <v>1803</v>
      </c>
      <c r="D419" s="28">
        <v>104.45</v>
      </c>
      <c r="E419" s="27">
        <v>7755</v>
      </c>
      <c r="F419" s="25">
        <f t="shared" si="46"/>
        <v>810009.75</v>
      </c>
      <c r="G419" s="28">
        <v>82.33</v>
      </c>
      <c r="H419" s="25">
        <f t="shared" si="44"/>
        <v>9838.57342402526</v>
      </c>
      <c r="I419" s="25">
        <f t="shared" si="45"/>
        <v>810009.75</v>
      </c>
      <c r="J419" s="22"/>
    </row>
    <row r="420" ht="27" spans="1:10">
      <c r="A420" s="22">
        <v>19</v>
      </c>
      <c r="B420" s="22" t="s">
        <v>76</v>
      </c>
      <c r="C420" s="22">
        <v>1901</v>
      </c>
      <c r="D420" s="28">
        <v>109.96</v>
      </c>
      <c r="E420" s="27">
        <v>8250</v>
      </c>
      <c r="F420" s="25">
        <f t="shared" si="46"/>
        <v>907170</v>
      </c>
      <c r="G420" s="28">
        <v>86.67</v>
      </c>
      <c r="H420" s="25">
        <f t="shared" si="44"/>
        <v>10466.9435790931</v>
      </c>
      <c r="I420" s="25">
        <f t="shared" si="45"/>
        <v>907170</v>
      </c>
      <c r="J420" s="22"/>
    </row>
    <row r="421" ht="27" spans="1:10">
      <c r="A421" s="22">
        <v>19</v>
      </c>
      <c r="B421" s="22" t="s">
        <v>76</v>
      </c>
      <c r="C421" s="22">
        <v>1902</v>
      </c>
      <c r="D421" s="28">
        <v>115.74</v>
      </c>
      <c r="E421" s="27">
        <v>8735</v>
      </c>
      <c r="F421" s="25">
        <f t="shared" si="46"/>
        <v>1010988.9</v>
      </c>
      <c r="G421" s="28">
        <v>91.23</v>
      </c>
      <c r="H421" s="25">
        <f t="shared" si="44"/>
        <v>11081.7592897073</v>
      </c>
      <c r="I421" s="25">
        <f t="shared" si="45"/>
        <v>1010988.9</v>
      </c>
      <c r="J421" s="22"/>
    </row>
    <row r="422" ht="27" spans="1:10">
      <c r="A422" s="29">
        <v>19</v>
      </c>
      <c r="B422" s="22" t="s">
        <v>76</v>
      </c>
      <c r="C422" s="22">
        <v>1903</v>
      </c>
      <c r="D422" s="28">
        <v>104.45</v>
      </c>
      <c r="E422" s="27">
        <v>7745</v>
      </c>
      <c r="F422" s="25">
        <f t="shared" si="46"/>
        <v>808965.25</v>
      </c>
      <c r="G422" s="28">
        <v>82.33</v>
      </c>
      <c r="H422" s="25">
        <f t="shared" si="44"/>
        <v>9825.88667557391</v>
      </c>
      <c r="I422" s="25">
        <f t="shared" si="45"/>
        <v>808965.25</v>
      </c>
      <c r="J422" s="29"/>
    </row>
    <row r="423" ht="27" spans="1:10">
      <c r="A423" s="29">
        <v>20</v>
      </c>
      <c r="B423" s="22" t="s">
        <v>76</v>
      </c>
      <c r="C423" s="29">
        <v>2001</v>
      </c>
      <c r="D423" s="28">
        <v>109.96</v>
      </c>
      <c r="E423" s="27">
        <v>8300</v>
      </c>
      <c r="F423" s="25">
        <f t="shared" si="46"/>
        <v>912668</v>
      </c>
      <c r="G423" s="28">
        <v>86.67</v>
      </c>
      <c r="H423" s="25">
        <f t="shared" si="44"/>
        <v>10530.3796007846</v>
      </c>
      <c r="I423" s="25">
        <f t="shared" si="45"/>
        <v>912668</v>
      </c>
      <c r="J423" s="29"/>
    </row>
    <row r="424" ht="27" spans="1:10">
      <c r="A424" s="29">
        <v>20</v>
      </c>
      <c r="B424" s="22" t="s">
        <v>76</v>
      </c>
      <c r="C424" s="29">
        <v>2002</v>
      </c>
      <c r="D424" s="28">
        <v>115.74</v>
      </c>
      <c r="E424" s="27">
        <v>8725</v>
      </c>
      <c r="F424" s="25">
        <f t="shared" si="46"/>
        <v>1009831.5</v>
      </c>
      <c r="G424" s="28">
        <v>91.23</v>
      </c>
      <c r="H424" s="25">
        <f t="shared" si="44"/>
        <v>11069.0726734627</v>
      </c>
      <c r="I424" s="25">
        <f t="shared" si="45"/>
        <v>1009831.5</v>
      </c>
      <c r="J424" s="29"/>
    </row>
    <row r="425" ht="27" spans="1:10">
      <c r="A425" s="29">
        <v>20</v>
      </c>
      <c r="B425" s="22" t="s">
        <v>76</v>
      </c>
      <c r="C425" s="29">
        <v>2003</v>
      </c>
      <c r="D425" s="28">
        <v>104.45</v>
      </c>
      <c r="E425" s="27">
        <v>7735</v>
      </c>
      <c r="F425" s="25">
        <f t="shared" si="46"/>
        <v>807920.75</v>
      </c>
      <c r="G425" s="28">
        <v>82.33</v>
      </c>
      <c r="H425" s="25">
        <f t="shared" si="44"/>
        <v>9813.19992712256</v>
      </c>
      <c r="I425" s="25">
        <f t="shared" si="45"/>
        <v>807920.75</v>
      </c>
      <c r="J425" s="29"/>
    </row>
    <row r="426" ht="27" spans="1:10">
      <c r="A426" s="29">
        <v>21</v>
      </c>
      <c r="B426" s="22" t="s">
        <v>76</v>
      </c>
      <c r="C426" s="29">
        <v>2101</v>
      </c>
      <c r="D426" s="28">
        <v>109.96</v>
      </c>
      <c r="E426" s="27">
        <v>8350</v>
      </c>
      <c r="F426" s="25">
        <f t="shared" si="46"/>
        <v>918166</v>
      </c>
      <c r="G426" s="28">
        <v>86.67</v>
      </c>
      <c r="H426" s="25">
        <f t="shared" si="44"/>
        <v>10593.8156224761</v>
      </c>
      <c r="I426" s="25">
        <f t="shared" si="45"/>
        <v>918166</v>
      </c>
      <c r="J426" s="29"/>
    </row>
    <row r="427" ht="27" spans="1:10">
      <c r="A427" s="29">
        <v>21</v>
      </c>
      <c r="B427" s="22" t="s">
        <v>76</v>
      </c>
      <c r="C427" s="29">
        <v>2102</v>
      </c>
      <c r="D427" s="28">
        <v>115.74</v>
      </c>
      <c r="E427" s="27">
        <v>8715</v>
      </c>
      <c r="F427" s="25">
        <f t="shared" si="46"/>
        <v>1008674.1</v>
      </c>
      <c r="G427" s="28">
        <v>91.23</v>
      </c>
      <c r="H427" s="25">
        <f t="shared" si="44"/>
        <v>11056.386057218</v>
      </c>
      <c r="I427" s="25">
        <f t="shared" si="45"/>
        <v>1008674.1</v>
      </c>
      <c r="J427" s="29"/>
    </row>
    <row r="428" ht="27" spans="1:10">
      <c r="A428" s="29">
        <v>21</v>
      </c>
      <c r="B428" s="22" t="s">
        <v>76</v>
      </c>
      <c r="C428" s="29">
        <v>2103</v>
      </c>
      <c r="D428" s="28">
        <v>104.45</v>
      </c>
      <c r="E428" s="27">
        <v>7725</v>
      </c>
      <c r="F428" s="25">
        <f t="shared" si="46"/>
        <v>806876.25</v>
      </c>
      <c r="G428" s="28">
        <v>82.33</v>
      </c>
      <c r="H428" s="25">
        <f t="shared" si="44"/>
        <v>9800.5131786712</v>
      </c>
      <c r="I428" s="25">
        <f t="shared" si="45"/>
        <v>806876.25</v>
      </c>
      <c r="J428" s="29"/>
    </row>
    <row r="429" ht="27" spans="1:10">
      <c r="A429" s="29">
        <v>22</v>
      </c>
      <c r="B429" s="22" t="s">
        <v>76</v>
      </c>
      <c r="C429" s="29">
        <v>2201</v>
      </c>
      <c r="D429" s="28">
        <v>109.96</v>
      </c>
      <c r="E429" s="27">
        <v>8400</v>
      </c>
      <c r="F429" s="25">
        <f t="shared" si="46"/>
        <v>923664</v>
      </c>
      <c r="G429" s="28">
        <v>86.67</v>
      </c>
      <c r="H429" s="25">
        <f t="shared" si="44"/>
        <v>10657.2516441675</v>
      </c>
      <c r="I429" s="25">
        <f t="shared" si="45"/>
        <v>923664</v>
      </c>
      <c r="J429" s="29"/>
    </row>
    <row r="430" ht="27" spans="1:10">
      <c r="A430" s="29">
        <v>22</v>
      </c>
      <c r="B430" s="22" t="s">
        <v>76</v>
      </c>
      <c r="C430" s="29">
        <v>2202</v>
      </c>
      <c r="D430" s="28">
        <v>115.74</v>
      </c>
      <c r="E430" s="27">
        <v>8705</v>
      </c>
      <c r="F430" s="25">
        <f t="shared" si="46"/>
        <v>1007516.7</v>
      </c>
      <c r="G430" s="28">
        <v>91.23</v>
      </c>
      <c r="H430" s="25">
        <f t="shared" si="44"/>
        <v>11043.6994409734</v>
      </c>
      <c r="I430" s="25">
        <f t="shared" si="45"/>
        <v>1007516.7</v>
      </c>
      <c r="J430" s="29"/>
    </row>
    <row r="431" ht="27" spans="1:10">
      <c r="A431" s="29">
        <v>22</v>
      </c>
      <c r="B431" s="22" t="s">
        <v>76</v>
      </c>
      <c r="C431" s="29">
        <v>2203</v>
      </c>
      <c r="D431" s="28">
        <v>104.45</v>
      </c>
      <c r="E431" s="27">
        <v>7715</v>
      </c>
      <c r="F431" s="25">
        <f t="shared" si="46"/>
        <v>805831.75</v>
      </c>
      <c r="G431" s="28">
        <v>82.33</v>
      </c>
      <c r="H431" s="25">
        <f t="shared" si="44"/>
        <v>9787.82643021985</v>
      </c>
      <c r="I431" s="25">
        <f t="shared" si="45"/>
        <v>805831.75</v>
      </c>
      <c r="J431" s="29"/>
    </row>
    <row r="432" ht="27" spans="1:10">
      <c r="A432" s="29">
        <v>23</v>
      </c>
      <c r="B432" s="22" t="s">
        <v>76</v>
      </c>
      <c r="C432" s="29">
        <v>2301</v>
      </c>
      <c r="D432" s="28">
        <v>109.96</v>
      </c>
      <c r="E432" s="27">
        <v>8450</v>
      </c>
      <c r="F432" s="25">
        <f t="shared" si="46"/>
        <v>929162</v>
      </c>
      <c r="G432" s="28">
        <v>86.67</v>
      </c>
      <c r="H432" s="25">
        <f t="shared" si="44"/>
        <v>10720.687665859</v>
      </c>
      <c r="I432" s="25">
        <f t="shared" si="45"/>
        <v>929162</v>
      </c>
      <c r="J432" s="29"/>
    </row>
    <row r="433" ht="27" spans="1:10">
      <c r="A433" s="29">
        <v>23</v>
      </c>
      <c r="B433" s="22" t="s">
        <v>76</v>
      </c>
      <c r="C433" s="29">
        <v>2302</v>
      </c>
      <c r="D433" s="28">
        <v>115.74</v>
      </c>
      <c r="E433" s="27">
        <v>8685</v>
      </c>
      <c r="F433" s="25">
        <f t="shared" si="46"/>
        <v>1005201.9</v>
      </c>
      <c r="G433" s="28">
        <v>91.23</v>
      </c>
      <c r="H433" s="25">
        <f t="shared" si="44"/>
        <v>11018.326208484</v>
      </c>
      <c r="I433" s="25">
        <f t="shared" si="45"/>
        <v>1005201.9</v>
      </c>
      <c r="J433" s="29"/>
    </row>
    <row r="434" ht="27" spans="1:10">
      <c r="A434" s="29">
        <v>23</v>
      </c>
      <c r="B434" s="22" t="s">
        <v>76</v>
      </c>
      <c r="C434" s="29">
        <v>2303</v>
      </c>
      <c r="D434" s="28">
        <v>104.45</v>
      </c>
      <c r="E434" s="27">
        <v>7695</v>
      </c>
      <c r="F434" s="25">
        <f t="shared" ref="F434:F443" si="47">SUM(D434*E434)</f>
        <v>803742.75</v>
      </c>
      <c r="G434" s="28">
        <v>82.33</v>
      </c>
      <c r="H434" s="25">
        <f t="shared" ref="H434:H443" si="48">SUM(F434/G434)</f>
        <v>9762.45293331714</v>
      </c>
      <c r="I434" s="25">
        <f t="shared" ref="I434:I443" si="49">SUM(G434*H434)</f>
        <v>803742.75</v>
      </c>
      <c r="J434" s="29"/>
    </row>
    <row r="435" ht="27" spans="1:10">
      <c r="A435" s="29">
        <v>24</v>
      </c>
      <c r="B435" s="22" t="s">
        <v>76</v>
      </c>
      <c r="C435" s="29">
        <v>2401</v>
      </c>
      <c r="D435" s="28">
        <v>109.96</v>
      </c>
      <c r="E435" s="27">
        <v>8500</v>
      </c>
      <c r="F435" s="25">
        <f t="shared" si="47"/>
        <v>934660</v>
      </c>
      <c r="G435" s="28">
        <v>86.67</v>
      </c>
      <c r="H435" s="25">
        <f t="shared" si="48"/>
        <v>10784.1236875505</v>
      </c>
      <c r="I435" s="25">
        <f t="shared" si="49"/>
        <v>934660</v>
      </c>
      <c r="J435" s="29"/>
    </row>
    <row r="436" ht="27" spans="1:10">
      <c r="A436" s="29">
        <v>24</v>
      </c>
      <c r="B436" s="22" t="s">
        <v>76</v>
      </c>
      <c r="C436" s="29">
        <v>2402</v>
      </c>
      <c r="D436" s="28">
        <v>115.74</v>
      </c>
      <c r="E436" s="27">
        <v>8665</v>
      </c>
      <c r="F436" s="25">
        <f t="shared" si="47"/>
        <v>1002887.1</v>
      </c>
      <c r="G436" s="28">
        <v>91.23</v>
      </c>
      <c r="H436" s="25">
        <f t="shared" si="48"/>
        <v>10992.9529759947</v>
      </c>
      <c r="I436" s="25">
        <f t="shared" si="49"/>
        <v>1002887.1</v>
      </c>
      <c r="J436" s="29"/>
    </row>
    <row r="437" ht="27" spans="1:10">
      <c r="A437" s="29">
        <v>24</v>
      </c>
      <c r="B437" s="22" t="s">
        <v>76</v>
      </c>
      <c r="C437" s="29">
        <v>2403</v>
      </c>
      <c r="D437" s="28">
        <v>104.45</v>
      </c>
      <c r="E437" s="27">
        <v>7675</v>
      </c>
      <c r="F437" s="25">
        <f t="shared" si="47"/>
        <v>801653.75</v>
      </c>
      <c r="G437" s="28">
        <v>82.33</v>
      </c>
      <c r="H437" s="25">
        <f t="shared" si="48"/>
        <v>9737.07943641443</v>
      </c>
      <c r="I437" s="25">
        <f t="shared" si="49"/>
        <v>801653.75</v>
      </c>
      <c r="J437" s="29"/>
    </row>
    <row r="438" ht="27" spans="1:10">
      <c r="A438" s="29">
        <v>25</v>
      </c>
      <c r="B438" s="22" t="s">
        <v>76</v>
      </c>
      <c r="C438" s="29">
        <v>2501</v>
      </c>
      <c r="D438" s="28">
        <v>109.96</v>
      </c>
      <c r="E438" s="27">
        <v>8550</v>
      </c>
      <c r="F438" s="25">
        <f t="shared" si="47"/>
        <v>940158</v>
      </c>
      <c r="G438" s="28">
        <v>86.67</v>
      </c>
      <c r="H438" s="25">
        <f t="shared" si="48"/>
        <v>10847.559709242</v>
      </c>
      <c r="I438" s="25">
        <f t="shared" si="49"/>
        <v>940158</v>
      </c>
      <c r="J438" s="29"/>
    </row>
    <row r="439" ht="27" spans="1:10">
      <c r="A439" s="29">
        <v>25</v>
      </c>
      <c r="B439" s="22" t="s">
        <v>76</v>
      </c>
      <c r="C439" s="29">
        <v>2502</v>
      </c>
      <c r="D439" s="28">
        <v>115.74</v>
      </c>
      <c r="E439" s="27">
        <v>8645</v>
      </c>
      <c r="F439" s="25">
        <f t="shared" si="47"/>
        <v>1000572.3</v>
      </c>
      <c r="G439" s="28">
        <v>91.23</v>
      </c>
      <c r="H439" s="25">
        <f t="shared" si="48"/>
        <v>10967.5797435054</v>
      </c>
      <c r="I439" s="25">
        <f t="shared" si="49"/>
        <v>1000572.3</v>
      </c>
      <c r="J439" s="29"/>
    </row>
    <row r="440" ht="27" spans="1:10">
      <c r="A440" s="29">
        <v>25</v>
      </c>
      <c r="B440" s="22" t="s">
        <v>76</v>
      </c>
      <c r="C440" s="29">
        <v>2503</v>
      </c>
      <c r="D440" s="28">
        <v>104.45</v>
      </c>
      <c r="E440" s="27">
        <v>7655</v>
      </c>
      <c r="F440" s="25">
        <f t="shared" si="47"/>
        <v>799564.75</v>
      </c>
      <c r="G440" s="28">
        <v>82.33</v>
      </c>
      <c r="H440" s="25">
        <f t="shared" si="48"/>
        <v>9711.70593951172</v>
      </c>
      <c r="I440" s="25">
        <f t="shared" si="49"/>
        <v>799564.75</v>
      </c>
      <c r="J440" s="29"/>
    </row>
    <row r="441" ht="27" spans="1:10">
      <c r="A441" s="29">
        <v>26</v>
      </c>
      <c r="B441" s="22" t="s">
        <v>76</v>
      </c>
      <c r="C441" s="29">
        <v>2601</v>
      </c>
      <c r="D441" s="28">
        <v>109.96</v>
      </c>
      <c r="E441" s="27">
        <v>8600</v>
      </c>
      <c r="F441" s="25">
        <f t="shared" si="47"/>
        <v>945656</v>
      </c>
      <c r="G441" s="28">
        <v>86.67</v>
      </c>
      <c r="H441" s="25">
        <f t="shared" si="48"/>
        <v>10910.9957309334</v>
      </c>
      <c r="I441" s="25">
        <f t="shared" si="49"/>
        <v>945656</v>
      </c>
      <c r="J441" s="29"/>
    </row>
    <row r="442" ht="27" spans="1:10">
      <c r="A442" s="29">
        <v>26</v>
      </c>
      <c r="B442" s="22" t="s">
        <v>76</v>
      </c>
      <c r="C442" s="29">
        <v>2602</v>
      </c>
      <c r="D442" s="28">
        <v>115.74</v>
      </c>
      <c r="E442" s="27">
        <v>8625</v>
      </c>
      <c r="F442" s="25">
        <f t="shared" si="47"/>
        <v>998257.5</v>
      </c>
      <c r="G442" s="28">
        <v>91.23</v>
      </c>
      <c r="H442" s="25">
        <f t="shared" si="48"/>
        <v>10942.2065110161</v>
      </c>
      <c r="I442" s="25">
        <f t="shared" si="49"/>
        <v>998257.5</v>
      </c>
      <c r="J442" s="29"/>
    </row>
    <row r="443" ht="27" spans="1:10">
      <c r="A443" s="29">
        <v>26</v>
      </c>
      <c r="B443" s="22" t="s">
        <v>76</v>
      </c>
      <c r="C443" s="29">
        <v>2603</v>
      </c>
      <c r="D443" s="28">
        <v>104.45</v>
      </c>
      <c r="E443" s="27">
        <v>7635</v>
      </c>
      <c r="F443" s="25">
        <f t="shared" si="47"/>
        <v>797475.75</v>
      </c>
      <c r="G443" s="28">
        <v>82.33</v>
      </c>
      <c r="H443" s="25">
        <f t="shared" si="48"/>
        <v>9686.33244260901</v>
      </c>
      <c r="I443" s="25">
        <f t="shared" si="49"/>
        <v>797475.75</v>
      </c>
      <c r="J443" s="29"/>
    </row>
    <row r="444" ht="27" spans="1:10">
      <c r="A444" s="29">
        <v>27</v>
      </c>
      <c r="B444" s="22" t="s">
        <v>76</v>
      </c>
      <c r="C444" s="30">
        <v>2701</v>
      </c>
      <c r="D444" s="28">
        <v>105.34</v>
      </c>
      <c r="E444" s="31">
        <v>8000</v>
      </c>
      <c r="F444" s="32">
        <f>(D444+D445)*E444</f>
        <v>1260000</v>
      </c>
      <c r="G444" s="28">
        <v>83.03</v>
      </c>
      <c r="H444" s="32">
        <f>F444/(G444+G445)</f>
        <v>10149.8308361527</v>
      </c>
      <c r="I444" s="32">
        <f>(G444+G445)*H444</f>
        <v>1260000</v>
      </c>
      <c r="J444" s="30" t="s">
        <v>13</v>
      </c>
    </row>
    <row r="445" ht="27" spans="1:10">
      <c r="A445" s="29">
        <v>28</v>
      </c>
      <c r="B445" s="22" t="s">
        <v>76</v>
      </c>
      <c r="C445" s="33"/>
      <c r="D445" s="28">
        <v>52.16</v>
      </c>
      <c r="E445" s="31"/>
      <c r="F445" s="34"/>
      <c r="G445" s="23">
        <v>41.11</v>
      </c>
      <c r="H445" s="34"/>
      <c r="I445" s="34"/>
      <c r="J445" s="33"/>
    </row>
    <row r="446" ht="27" spans="1:10">
      <c r="A446" s="29">
        <v>27</v>
      </c>
      <c r="B446" s="22" t="s">
        <v>76</v>
      </c>
      <c r="C446" s="30">
        <v>2702</v>
      </c>
      <c r="D446" s="28">
        <v>106.85</v>
      </c>
      <c r="E446" s="31">
        <v>8125</v>
      </c>
      <c r="F446" s="32">
        <f>(D446+D447)*E446</f>
        <v>1399368.75</v>
      </c>
      <c r="G446" s="28">
        <v>84.22</v>
      </c>
      <c r="H446" s="32">
        <f t="shared" ref="H446" si="50">F446/(G446+G447)</f>
        <v>10308.4254143646</v>
      </c>
      <c r="I446" s="32">
        <f t="shared" ref="I446" si="51">(G446+G447)*H446</f>
        <v>1399368.75</v>
      </c>
      <c r="J446" s="30" t="s">
        <v>13</v>
      </c>
    </row>
    <row r="447" ht="27" spans="1:10">
      <c r="A447" s="29">
        <v>28</v>
      </c>
      <c r="B447" s="22" t="s">
        <v>76</v>
      </c>
      <c r="C447" s="33"/>
      <c r="D447" s="28">
        <v>65.38</v>
      </c>
      <c r="E447" s="31"/>
      <c r="F447" s="34"/>
      <c r="G447" s="23">
        <v>51.53</v>
      </c>
      <c r="H447" s="34"/>
      <c r="I447" s="34"/>
      <c r="J447" s="33"/>
    </row>
    <row r="448" ht="27" spans="1:10">
      <c r="A448" s="29">
        <v>27</v>
      </c>
      <c r="B448" s="22" t="s">
        <v>76</v>
      </c>
      <c r="C448" s="30">
        <v>2703</v>
      </c>
      <c r="D448" s="28">
        <v>100.06</v>
      </c>
      <c r="E448" s="31">
        <v>7440</v>
      </c>
      <c r="F448" s="32">
        <f>(D448+D449)*E448</f>
        <v>1115553.6</v>
      </c>
      <c r="G448" s="28">
        <v>78.87</v>
      </c>
      <c r="H448" s="32">
        <f t="shared" ref="H448" si="52">F448/(G448+G449)</f>
        <v>9438.64624756748</v>
      </c>
      <c r="I448" s="32">
        <f t="shared" ref="I448" si="53">(G448+G449)*H448</f>
        <v>1115553.6</v>
      </c>
      <c r="J448" s="30" t="s">
        <v>13</v>
      </c>
    </row>
    <row r="449" ht="27" spans="1:10">
      <c r="A449" s="29">
        <v>28</v>
      </c>
      <c r="B449" s="22" t="s">
        <v>76</v>
      </c>
      <c r="C449" s="33"/>
      <c r="D449" s="28">
        <v>49.88</v>
      </c>
      <c r="E449" s="31"/>
      <c r="F449" s="34"/>
      <c r="G449" s="23">
        <v>39.32</v>
      </c>
      <c r="H449" s="34"/>
      <c r="I449" s="34"/>
      <c r="J449" s="33"/>
    </row>
    <row r="450" ht="27" spans="1:10">
      <c r="A450" s="22">
        <v>2</v>
      </c>
      <c r="B450" s="22" t="s">
        <v>77</v>
      </c>
      <c r="C450" s="22">
        <v>201</v>
      </c>
      <c r="D450" s="28">
        <v>31.77</v>
      </c>
      <c r="E450" s="31">
        <v>7800</v>
      </c>
      <c r="F450" s="25">
        <f t="shared" ref="F450:F513" si="54">SUM(D450*E450)</f>
        <v>247806</v>
      </c>
      <c r="G450" s="28">
        <v>31.77</v>
      </c>
      <c r="H450" s="25">
        <f t="shared" ref="H450:H513" si="55">SUM(F450/G450)</f>
        <v>7800</v>
      </c>
      <c r="I450" s="25">
        <f t="shared" ref="I450:I513" si="56">SUM(G450*H450)</f>
        <v>247806</v>
      </c>
      <c r="J450" s="22"/>
    </row>
    <row r="451" ht="27" spans="1:10">
      <c r="A451" s="22">
        <v>2</v>
      </c>
      <c r="B451" s="22" t="s">
        <v>77</v>
      </c>
      <c r="C451" s="22">
        <v>202</v>
      </c>
      <c r="D451" s="28">
        <v>28.59</v>
      </c>
      <c r="E451" s="31">
        <v>7800</v>
      </c>
      <c r="F451" s="25">
        <f t="shared" si="54"/>
        <v>223002</v>
      </c>
      <c r="G451" s="28">
        <v>28.59</v>
      </c>
      <c r="H451" s="25">
        <f t="shared" si="55"/>
        <v>7800</v>
      </c>
      <c r="I451" s="25">
        <f t="shared" si="56"/>
        <v>223002</v>
      </c>
      <c r="J451" s="22"/>
    </row>
    <row r="452" ht="27" spans="1:10">
      <c r="A452" s="22">
        <v>3</v>
      </c>
      <c r="B452" s="22" t="s">
        <v>77</v>
      </c>
      <c r="C452" s="22">
        <v>301</v>
      </c>
      <c r="D452" s="28">
        <v>110.06</v>
      </c>
      <c r="E452" s="31">
        <v>7450</v>
      </c>
      <c r="F452" s="25">
        <f t="shared" si="54"/>
        <v>819947</v>
      </c>
      <c r="G452" s="28">
        <v>86.67</v>
      </c>
      <c r="H452" s="25">
        <f t="shared" si="55"/>
        <v>9460.5630552671</v>
      </c>
      <c r="I452" s="25">
        <f t="shared" si="56"/>
        <v>819947</v>
      </c>
      <c r="J452" s="22"/>
    </row>
    <row r="453" ht="27" spans="1:10">
      <c r="A453" s="22">
        <v>3</v>
      </c>
      <c r="B453" s="22" t="s">
        <v>77</v>
      </c>
      <c r="C453" s="22">
        <v>302</v>
      </c>
      <c r="D453" s="28">
        <v>115.85</v>
      </c>
      <c r="E453" s="31">
        <v>8355</v>
      </c>
      <c r="F453" s="25">
        <f t="shared" si="54"/>
        <v>967926.75</v>
      </c>
      <c r="G453" s="28">
        <v>91.23</v>
      </c>
      <c r="H453" s="25">
        <f t="shared" si="55"/>
        <v>10609.7418612299</v>
      </c>
      <c r="I453" s="25">
        <f t="shared" si="56"/>
        <v>967926.75</v>
      </c>
      <c r="J453" s="22"/>
    </row>
    <row r="454" ht="27" spans="1:10">
      <c r="A454" s="22">
        <v>3</v>
      </c>
      <c r="B454" s="22" t="s">
        <v>77</v>
      </c>
      <c r="C454" s="22">
        <v>303</v>
      </c>
      <c r="D454" s="28">
        <v>104.54</v>
      </c>
      <c r="E454" s="26">
        <v>7440</v>
      </c>
      <c r="F454" s="25">
        <f t="shared" si="54"/>
        <v>777777.6</v>
      </c>
      <c r="G454" s="28">
        <v>82.33</v>
      </c>
      <c r="H454" s="25">
        <f t="shared" si="55"/>
        <v>9447.0739706061</v>
      </c>
      <c r="I454" s="25">
        <f t="shared" si="56"/>
        <v>777777.6</v>
      </c>
      <c r="J454" s="22"/>
    </row>
    <row r="455" ht="27" spans="1:10">
      <c r="A455" s="22">
        <v>4</v>
      </c>
      <c r="B455" s="22" t="s">
        <v>77</v>
      </c>
      <c r="C455" s="22">
        <v>401</v>
      </c>
      <c r="D455" s="28">
        <v>110.06</v>
      </c>
      <c r="E455" s="31">
        <v>7500</v>
      </c>
      <c r="F455" s="25">
        <f t="shared" si="54"/>
        <v>825450</v>
      </c>
      <c r="G455" s="28">
        <v>86.67</v>
      </c>
      <c r="H455" s="25">
        <f t="shared" si="55"/>
        <v>9524.05676704742</v>
      </c>
      <c r="I455" s="25">
        <f t="shared" si="56"/>
        <v>825450</v>
      </c>
      <c r="J455" s="22"/>
    </row>
    <row r="456" ht="27" spans="1:10">
      <c r="A456" s="22">
        <v>4</v>
      </c>
      <c r="B456" s="22" t="s">
        <v>77</v>
      </c>
      <c r="C456" s="22">
        <v>402</v>
      </c>
      <c r="D456" s="28">
        <v>115.85</v>
      </c>
      <c r="E456" s="31">
        <v>8385</v>
      </c>
      <c r="F456" s="25">
        <f t="shared" si="54"/>
        <v>971402.25</v>
      </c>
      <c r="G456" s="28">
        <v>91.23</v>
      </c>
      <c r="H456" s="25">
        <f t="shared" si="55"/>
        <v>10647.8378822756</v>
      </c>
      <c r="I456" s="25">
        <f t="shared" si="56"/>
        <v>971402.25</v>
      </c>
      <c r="J456" s="22"/>
    </row>
    <row r="457" ht="27" spans="1:10">
      <c r="A457" s="22">
        <v>4</v>
      </c>
      <c r="B457" s="22" t="s">
        <v>77</v>
      </c>
      <c r="C457" s="22">
        <v>403</v>
      </c>
      <c r="D457" s="28">
        <v>104.54</v>
      </c>
      <c r="E457" s="26">
        <v>7470</v>
      </c>
      <c r="F457" s="25">
        <f t="shared" si="54"/>
        <v>780913.8</v>
      </c>
      <c r="G457" s="28">
        <v>82.33</v>
      </c>
      <c r="H457" s="25">
        <f t="shared" si="55"/>
        <v>9485.16701081016</v>
      </c>
      <c r="I457" s="25">
        <f t="shared" si="56"/>
        <v>780913.8</v>
      </c>
      <c r="J457" s="22"/>
    </row>
    <row r="458" ht="27" spans="1:10">
      <c r="A458" s="22">
        <v>5</v>
      </c>
      <c r="B458" s="22" t="s">
        <v>77</v>
      </c>
      <c r="C458" s="22">
        <v>501</v>
      </c>
      <c r="D458" s="28">
        <v>110.06</v>
      </c>
      <c r="E458" s="31">
        <v>7550</v>
      </c>
      <c r="F458" s="25">
        <f t="shared" si="54"/>
        <v>830953</v>
      </c>
      <c r="G458" s="28">
        <v>86.67</v>
      </c>
      <c r="H458" s="25">
        <f t="shared" si="55"/>
        <v>9587.55047882774</v>
      </c>
      <c r="I458" s="25">
        <f t="shared" si="56"/>
        <v>830953</v>
      </c>
      <c r="J458" s="22"/>
    </row>
    <row r="459" ht="27" spans="1:10">
      <c r="A459" s="22">
        <v>5</v>
      </c>
      <c r="B459" s="22" t="s">
        <v>77</v>
      </c>
      <c r="C459" s="22">
        <v>502</v>
      </c>
      <c r="D459" s="28">
        <v>115.85</v>
      </c>
      <c r="E459" s="31">
        <v>8415</v>
      </c>
      <c r="F459" s="25">
        <f t="shared" si="54"/>
        <v>974877.75</v>
      </c>
      <c r="G459" s="28">
        <v>91.23</v>
      </c>
      <c r="H459" s="25">
        <f t="shared" si="55"/>
        <v>10685.9339033213</v>
      </c>
      <c r="I459" s="25">
        <f t="shared" si="56"/>
        <v>974877.75</v>
      </c>
      <c r="J459" s="22"/>
    </row>
    <row r="460" ht="27" spans="1:10">
      <c r="A460" s="22">
        <v>5</v>
      </c>
      <c r="B460" s="22" t="s">
        <v>77</v>
      </c>
      <c r="C460" s="22">
        <v>503</v>
      </c>
      <c r="D460" s="28">
        <v>104.54</v>
      </c>
      <c r="E460" s="26">
        <v>7490</v>
      </c>
      <c r="F460" s="25">
        <f t="shared" si="54"/>
        <v>783004.6</v>
      </c>
      <c r="G460" s="28">
        <v>82.33</v>
      </c>
      <c r="H460" s="25">
        <f t="shared" si="55"/>
        <v>9510.56237094619</v>
      </c>
      <c r="I460" s="25">
        <f t="shared" si="56"/>
        <v>783004.6</v>
      </c>
      <c r="J460" s="22"/>
    </row>
    <row r="461" ht="27" spans="1:10">
      <c r="A461" s="22">
        <v>6</v>
      </c>
      <c r="B461" s="22" t="s">
        <v>77</v>
      </c>
      <c r="C461" s="22">
        <v>601</v>
      </c>
      <c r="D461" s="28">
        <v>110.06</v>
      </c>
      <c r="E461" s="31">
        <v>7600</v>
      </c>
      <c r="F461" s="25">
        <f t="shared" si="54"/>
        <v>836456</v>
      </c>
      <c r="G461" s="28">
        <v>86.67</v>
      </c>
      <c r="H461" s="25">
        <f t="shared" si="55"/>
        <v>9651.04419060805</v>
      </c>
      <c r="I461" s="25">
        <f t="shared" si="56"/>
        <v>836456</v>
      </c>
      <c r="J461" s="22"/>
    </row>
    <row r="462" ht="27" spans="1:10">
      <c r="A462" s="22">
        <v>6</v>
      </c>
      <c r="B462" s="22" t="s">
        <v>77</v>
      </c>
      <c r="C462" s="22">
        <v>602</v>
      </c>
      <c r="D462" s="28">
        <v>115.85</v>
      </c>
      <c r="E462" s="31">
        <v>8445</v>
      </c>
      <c r="F462" s="25">
        <f t="shared" si="54"/>
        <v>978353.25</v>
      </c>
      <c r="G462" s="28">
        <v>91.23</v>
      </c>
      <c r="H462" s="25">
        <f t="shared" si="55"/>
        <v>10724.029924367</v>
      </c>
      <c r="I462" s="25">
        <f t="shared" si="56"/>
        <v>978353.25</v>
      </c>
      <c r="J462" s="22"/>
    </row>
    <row r="463" ht="27" spans="1:10">
      <c r="A463" s="22">
        <v>6</v>
      </c>
      <c r="B463" s="22" t="s">
        <v>77</v>
      </c>
      <c r="C463" s="22">
        <v>603</v>
      </c>
      <c r="D463" s="28">
        <v>104.54</v>
      </c>
      <c r="E463" s="26">
        <v>7510</v>
      </c>
      <c r="F463" s="25">
        <f t="shared" si="54"/>
        <v>785095.4</v>
      </c>
      <c r="G463" s="28">
        <v>82.33</v>
      </c>
      <c r="H463" s="25">
        <f t="shared" si="55"/>
        <v>9535.95773108223</v>
      </c>
      <c r="I463" s="25">
        <f t="shared" si="56"/>
        <v>785095.4</v>
      </c>
      <c r="J463" s="22"/>
    </row>
    <row r="464" ht="27" spans="1:10">
      <c r="A464" s="22">
        <v>7</v>
      </c>
      <c r="B464" s="22" t="s">
        <v>77</v>
      </c>
      <c r="C464" s="22">
        <v>701</v>
      </c>
      <c r="D464" s="28">
        <v>110.06</v>
      </c>
      <c r="E464" s="31">
        <v>7650</v>
      </c>
      <c r="F464" s="25">
        <f t="shared" si="54"/>
        <v>841959</v>
      </c>
      <c r="G464" s="28">
        <v>86.67</v>
      </c>
      <c r="H464" s="25">
        <f t="shared" si="55"/>
        <v>9714.53790238837</v>
      </c>
      <c r="I464" s="25">
        <f t="shared" si="56"/>
        <v>841959</v>
      </c>
      <c r="J464" s="22"/>
    </row>
    <row r="465" ht="27" spans="1:10">
      <c r="A465" s="22">
        <v>7</v>
      </c>
      <c r="B465" s="22" t="s">
        <v>77</v>
      </c>
      <c r="C465" s="22">
        <v>702</v>
      </c>
      <c r="D465" s="28">
        <v>115.85</v>
      </c>
      <c r="E465" s="31">
        <v>8475</v>
      </c>
      <c r="F465" s="25">
        <f t="shared" si="54"/>
        <v>981828.75</v>
      </c>
      <c r="G465" s="28">
        <v>91.23</v>
      </c>
      <c r="H465" s="25">
        <f t="shared" si="55"/>
        <v>10762.1259454127</v>
      </c>
      <c r="I465" s="25">
        <f t="shared" si="56"/>
        <v>981828.75</v>
      </c>
      <c r="J465" s="22"/>
    </row>
    <row r="466" ht="27" spans="1:10">
      <c r="A466" s="22">
        <v>7</v>
      </c>
      <c r="B466" s="22" t="s">
        <v>77</v>
      </c>
      <c r="C466" s="22">
        <v>703</v>
      </c>
      <c r="D466" s="28">
        <v>104.54</v>
      </c>
      <c r="E466" s="26">
        <v>7530</v>
      </c>
      <c r="F466" s="25">
        <f t="shared" si="54"/>
        <v>787186.2</v>
      </c>
      <c r="G466" s="28">
        <v>82.33</v>
      </c>
      <c r="H466" s="25">
        <f t="shared" si="55"/>
        <v>9561.35309121827</v>
      </c>
      <c r="I466" s="25">
        <f t="shared" si="56"/>
        <v>787186.2</v>
      </c>
      <c r="J466" s="22"/>
    </row>
    <row r="467" ht="27" spans="1:10">
      <c r="A467" s="22">
        <v>8</v>
      </c>
      <c r="B467" s="22" t="s">
        <v>77</v>
      </c>
      <c r="C467" s="22">
        <v>801</v>
      </c>
      <c r="D467" s="28">
        <v>110.06</v>
      </c>
      <c r="E467" s="31">
        <v>7700</v>
      </c>
      <c r="F467" s="25">
        <f t="shared" si="54"/>
        <v>847462</v>
      </c>
      <c r="G467" s="28">
        <v>86.67</v>
      </c>
      <c r="H467" s="25">
        <f t="shared" si="55"/>
        <v>9778.03161416869</v>
      </c>
      <c r="I467" s="25">
        <f t="shared" si="56"/>
        <v>847462</v>
      </c>
      <c r="J467" s="22"/>
    </row>
    <row r="468" ht="27" spans="1:10">
      <c r="A468" s="22">
        <v>8</v>
      </c>
      <c r="B468" s="22" t="s">
        <v>77</v>
      </c>
      <c r="C468" s="22">
        <v>802</v>
      </c>
      <c r="D468" s="28">
        <v>115.85</v>
      </c>
      <c r="E468" s="31">
        <v>8505</v>
      </c>
      <c r="F468" s="25">
        <f t="shared" si="54"/>
        <v>985304.25</v>
      </c>
      <c r="G468" s="28">
        <v>91.23</v>
      </c>
      <c r="H468" s="25">
        <f t="shared" si="55"/>
        <v>10800.2219664584</v>
      </c>
      <c r="I468" s="25">
        <f t="shared" si="56"/>
        <v>985304.25</v>
      </c>
      <c r="J468" s="22"/>
    </row>
    <row r="469" ht="27" spans="1:10">
      <c r="A469" s="22">
        <v>8</v>
      </c>
      <c r="B469" s="22" t="s">
        <v>77</v>
      </c>
      <c r="C469" s="22">
        <v>803</v>
      </c>
      <c r="D469" s="28">
        <v>104.54</v>
      </c>
      <c r="E469" s="26">
        <v>7550</v>
      </c>
      <c r="F469" s="25">
        <f t="shared" si="54"/>
        <v>789277</v>
      </c>
      <c r="G469" s="28">
        <v>82.33</v>
      </c>
      <c r="H469" s="25">
        <f t="shared" si="55"/>
        <v>9586.74845135431</v>
      </c>
      <c r="I469" s="25">
        <f t="shared" si="56"/>
        <v>789277</v>
      </c>
      <c r="J469" s="22"/>
    </row>
    <row r="470" ht="27" spans="1:10">
      <c r="A470" s="22">
        <v>9</v>
      </c>
      <c r="B470" s="22" t="s">
        <v>77</v>
      </c>
      <c r="C470" s="22">
        <v>901</v>
      </c>
      <c r="D470" s="28">
        <v>110.06</v>
      </c>
      <c r="E470" s="31">
        <v>7750</v>
      </c>
      <c r="F470" s="25">
        <f t="shared" si="54"/>
        <v>852965</v>
      </c>
      <c r="G470" s="28">
        <v>86.67</v>
      </c>
      <c r="H470" s="25">
        <f t="shared" si="55"/>
        <v>9841.525325949</v>
      </c>
      <c r="I470" s="25">
        <f t="shared" si="56"/>
        <v>852965</v>
      </c>
      <c r="J470" s="22"/>
    </row>
    <row r="471" ht="27" spans="1:10">
      <c r="A471" s="22">
        <v>9</v>
      </c>
      <c r="B471" s="22" t="s">
        <v>77</v>
      </c>
      <c r="C471" s="22">
        <v>902</v>
      </c>
      <c r="D471" s="28">
        <v>115.85</v>
      </c>
      <c r="E471" s="31">
        <v>8535</v>
      </c>
      <c r="F471" s="25">
        <f t="shared" si="54"/>
        <v>988779.75</v>
      </c>
      <c r="G471" s="28">
        <v>91.23</v>
      </c>
      <c r="H471" s="25">
        <f t="shared" si="55"/>
        <v>10838.3179875041</v>
      </c>
      <c r="I471" s="25">
        <f t="shared" si="56"/>
        <v>988779.75</v>
      </c>
      <c r="J471" s="22"/>
    </row>
    <row r="472" ht="27" spans="1:10">
      <c r="A472" s="22">
        <v>9</v>
      </c>
      <c r="B472" s="22" t="s">
        <v>77</v>
      </c>
      <c r="C472" s="22">
        <v>903</v>
      </c>
      <c r="D472" s="28">
        <v>104.54</v>
      </c>
      <c r="E472" s="26">
        <v>7570</v>
      </c>
      <c r="F472" s="25">
        <f t="shared" si="54"/>
        <v>791367.8</v>
      </c>
      <c r="G472" s="28">
        <v>82.33</v>
      </c>
      <c r="H472" s="25">
        <f t="shared" si="55"/>
        <v>9612.14381149034</v>
      </c>
      <c r="I472" s="25">
        <f t="shared" si="56"/>
        <v>791367.8</v>
      </c>
      <c r="J472" s="22"/>
    </row>
    <row r="473" ht="27" spans="1:10">
      <c r="A473" s="22">
        <v>10</v>
      </c>
      <c r="B473" s="22" t="s">
        <v>77</v>
      </c>
      <c r="C473" s="22">
        <v>1001</v>
      </c>
      <c r="D473" s="28">
        <v>110.06</v>
      </c>
      <c r="E473" s="31">
        <v>7800</v>
      </c>
      <c r="F473" s="25">
        <f t="shared" si="54"/>
        <v>858468</v>
      </c>
      <c r="G473" s="28">
        <v>86.67</v>
      </c>
      <c r="H473" s="25">
        <f t="shared" si="55"/>
        <v>9905.01903772932</v>
      </c>
      <c r="I473" s="25">
        <f t="shared" si="56"/>
        <v>858468</v>
      </c>
      <c r="J473" s="22"/>
    </row>
    <row r="474" ht="27" spans="1:10">
      <c r="A474" s="22">
        <v>10</v>
      </c>
      <c r="B474" s="22" t="s">
        <v>77</v>
      </c>
      <c r="C474" s="22">
        <v>1002</v>
      </c>
      <c r="D474" s="28">
        <v>115.85</v>
      </c>
      <c r="E474" s="31">
        <v>8565</v>
      </c>
      <c r="F474" s="25">
        <f t="shared" si="54"/>
        <v>992255.25</v>
      </c>
      <c r="G474" s="28">
        <v>91.23</v>
      </c>
      <c r="H474" s="25">
        <f t="shared" si="55"/>
        <v>10876.4140085498</v>
      </c>
      <c r="I474" s="25">
        <f t="shared" si="56"/>
        <v>992255.25</v>
      </c>
      <c r="J474" s="22"/>
    </row>
    <row r="475" ht="27" spans="1:10">
      <c r="A475" s="22">
        <v>10</v>
      </c>
      <c r="B475" s="22" t="s">
        <v>77</v>
      </c>
      <c r="C475" s="22">
        <v>1003</v>
      </c>
      <c r="D475" s="28">
        <v>104.54</v>
      </c>
      <c r="E475" s="26">
        <v>7590</v>
      </c>
      <c r="F475" s="25">
        <f t="shared" si="54"/>
        <v>793458.6</v>
      </c>
      <c r="G475" s="28">
        <v>82.33</v>
      </c>
      <c r="H475" s="25">
        <f t="shared" si="55"/>
        <v>9637.53917162638</v>
      </c>
      <c r="I475" s="25">
        <f t="shared" si="56"/>
        <v>793458.6</v>
      </c>
      <c r="J475" s="22"/>
    </row>
    <row r="476" ht="27" spans="1:10">
      <c r="A476" s="22">
        <v>11</v>
      </c>
      <c r="B476" s="22" t="s">
        <v>77</v>
      </c>
      <c r="C476" s="22">
        <v>1101</v>
      </c>
      <c r="D476" s="28">
        <v>110.06</v>
      </c>
      <c r="E476" s="31">
        <v>7850</v>
      </c>
      <c r="F476" s="25">
        <f t="shared" si="54"/>
        <v>863971</v>
      </c>
      <c r="G476" s="28">
        <v>86.67</v>
      </c>
      <c r="H476" s="25">
        <f t="shared" si="55"/>
        <v>9968.51274950963</v>
      </c>
      <c r="I476" s="25">
        <f t="shared" si="56"/>
        <v>863971</v>
      </c>
      <c r="J476" s="22"/>
    </row>
    <row r="477" ht="27" spans="1:10">
      <c r="A477" s="22">
        <v>11</v>
      </c>
      <c r="B477" s="22" t="s">
        <v>77</v>
      </c>
      <c r="C477" s="22">
        <v>1102</v>
      </c>
      <c r="D477" s="28">
        <v>115.85</v>
      </c>
      <c r="E477" s="31">
        <v>8595</v>
      </c>
      <c r="F477" s="25">
        <f t="shared" si="54"/>
        <v>995730.75</v>
      </c>
      <c r="G477" s="28">
        <v>91.23</v>
      </c>
      <c r="H477" s="25">
        <f t="shared" si="55"/>
        <v>10914.5100295955</v>
      </c>
      <c r="I477" s="25">
        <f t="shared" si="56"/>
        <v>995730.75</v>
      </c>
      <c r="J477" s="22"/>
    </row>
    <row r="478" ht="27" spans="1:10">
      <c r="A478" s="22">
        <v>11</v>
      </c>
      <c r="B478" s="22" t="s">
        <v>77</v>
      </c>
      <c r="C478" s="22">
        <v>1103</v>
      </c>
      <c r="D478" s="28">
        <v>104.54</v>
      </c>
      <c r="E478" s="26">
        <v>7610</v>
      </c>
      <c r="F478" s="25">
        <f t="shared" si="54"/>
        <v>795549.4</v>
      </c>
      <c r="G478" s="28">
        <v>82.33</v>
      </c>
      <c r="H478" s="25">
        <f t="shared" si="55"/>
        <v>9662.93453176242</v>
      </c>
      <c r="I478" s="25">
        <f t="shared" si="56"/>
        <v>795549.4</v>
      </c>
      <c r="J478" s="22"/>
    </row>
    <row r="479" ht="27" spans="1:10">
      <c r="A479" s="22">
        <v>12</v>
      </c>
      <c r="B479" s="22" t="s">
        <v>77</v>
      </c>
      <c r="C479" s="22">
        <v>1201</v>
      </c>
      <c r="D479" s="28">
        <v>110.06</v>
      </c>
      <c r="E479" s="31">
        <v>7900</v>
      </c>
      <c r="F479" s="25">
        <f t="shared" si="54"/>
        <v>869474</v>
      </c>
      <c r="G479" s="28">
        <v>86.67</v>
      </c>
      <c r="H479" s="25">
        <f t="shared" si="55"/>
        <v>10032.0064612899</v>
      </c>
      <c r="I479" s="25">
        <f t="shared" si="56"/>
        <v>869474</v>
      </c>
      <c r="J479" s="22"/>
    </row>
    <row r="480" ht="27" spans="1:10">
      <c r="A480" s="22">
        <v>12</v>
      </c>
      <c r="B480" s="22" t="s">
        <v>77</v>
      </c>
      <c r="C480" s="22">
        <v>1202</v>
      </c>
      <c r="D480" s="28">
        <v>115.85</v>
      </c>
      <c r="E480" s="31">
        <v>8625</v>
      </c>
      <c r="F480" s="25">
        <f t="shared" si="54"/>
        <v>999206.25</v>
      </c>
      <c r="G480" s="28">
        <v>91.23</v>
      </c>
      <c r="H480" s="25">
        <f t="shared" si="55"/>
        <v>10952.6060506412</v>
      </c>
      <c r="I480" s="25">
        <f t="shared" si="56"/>
        <v>999206.25</v>
      </c>
      <c r="J480" s="22"/>
    </row>
    <row r="481" ht="27" spans="1:10">
      <c r="A481" s="22">
        <v>12</v>
      </c>
      <c r="B481" s="22" t="s">
        <v>77</v>
      </c>
      <c r="C481" s="22">
        <v>1203</v>
      </c>
      <c r="D481" s="28">
        <v>104.54</v>
      </c>
      <c r="E481" s="26">
        <v>7630</v>
      </c>
      <c r="F481" s="25">
        <f t="shared" si="54"/>
        <v>797640.2</v>
      </c>
      <c r="G481" s="28">
        <v>82.33</v>
      </c>
      <c r="H481" s="25">
        <f t="shared" si="55"/>
        <v>9688.32989189846</v>
      </c>
      <c r="I481" s="25">
        <f t="shared" si="56"/>
        <v>797640.2</v>
      </c>
      <c r="J481" s="22"/>
    </row>
    <row r="482" ht="27" spans="1:10">
      <c r="A482" s="22">
        <v>13</v>
      </c>
      <c r="B482" s="22" t="s">
        <v>77</v>
      </c>
      <c r="C482" s="22">
        <v>1301</v>
      </c>
      <c r="D482" s="28">
        <v>110.06</v>
      </c>
      <c r="E482" s="31">
        <v>7950</v>
      </c>
      <c r="F482" s="25">
        <f t="shared" si="54"/>
        <v>874977</v>
      </c>
      <c r="G482" s="28">
        <v>86.67</v>
      </c>
      <c r="H482" s="25">
        <f t="shared" si="55"/>
        <v>10095.5001730703</v>
      </c>
      <c r="I482" s="25">
        <f t="shared" si="56"/>
        <v>874977</v>
      </c>
      <c r="J482" s="22"/>
    </row>
    <row r="483" ht="27" spans="1:10">
      <c r="A483" s="22">
        <v>13</v>
      </c>
      <c r="B483" s="22" t="s">
        <v>77</v>
      </c>
      <c r="C483" s="22">
        <v>1302</v>
      </c>
      <c r="D483" s="28">
        <v>115.85</v>
      </c>
      <c r="E483" s="31">
        <v>8655</v>
      </c>
      <c r="F483" s="25">
        <f t="shared" si="54"/>
        <v>1002681.75</v>
      </c>
      <c r="G483" s="28">
        <v>91.23</v>
      </c>
      <c r="H483" s="25">
        <f t="shared" si="55"/>
        <v>10990.7020716869</v>
      </c>
      <c r="I483" s="25">
        <f t="shared" si="56"/>
        <v>1002681.75</v>
      </c>
      <c r="J483" s="22"/>
    </row>
    <row r="484" ht="27" spans="1:10">
      <c r="A484" s="22">
        <v>13</v>
      </c>
      <c r="B484" s="22" t="s">
        <v>77</v>
      </c>
      <c r="C484" s="22">
        <v>1303</v>
      </c>
      <c r="D484" s="28">
        <v>104.54</v>
      </c>
      <c r="E484" s="26">
        <v>7650</v>
      </c>
      <c r="F484" s="25">
        <f t="shared" si="54"/>
        <v>799731</v>
      </c>
      <c r="G484" s="28">
        <v>82.33</v>
      </c>
      <c r="H484" s="25">
        <f t="shared" si="55"/>
        <v>9713.7252520345</v>
      </c>
      <c r="I484" s="25">
        <f t="shared" si="56"/>
        <v>799731</v>
      </c>
      <c r="J484" s="22"/>
    </row>
    <row r="485" ht="27" spans="1:10">
      <c r="A485" s="22">
        <v>14</v>
      </c>
      <c r="B485" s="22" t="s">
        <v>77</v>
      </c>
      <c r="C485" s="22">
        <v>1401</v>
      </c>
      <c r="D485" s="28">
        <v>110.06</v>
      </c>
      <c r="E485" s="31">
        <v>8000</v>
      </c>
      <c r="F485" s="25">
        <f t="shared" si="54"/>
        <v>880480</v>
      </c>
      <c r="G485" s="28">
        <v>86.67</v>
      </c>
      <c r="H485" s="25">
        <f t="shared" si="55"/>
        <v>10158.9938848506</v>
      </c>
      <c r="I485" s="25">
        <f t="shared" si="56"/>
        <v>880480</v>
      </c>
      <c r="J485" s="22"/>
    </row>
    <row r="486" ht="27" spans="1:10">
      <c r="A486" s="22">
        <v>14</v>
      </c>
      <c r="B486" s="22" t="s">
        <v>77</v>
      </c>
      <c r="C486" s="22">
        <v>1402</v>
      </c>
      <c r="D486" s="28">
        <v>115.85</v>
      </c>
      <c r="E486" s="31">
        <v>8685</v>
      </c>
      <c r="F486" s="25">
        <f t="shared" si="54"/>
        <v>1006157.25</v>
      </c>
      <c r="G486" s="28">
        <v>91.23</v>
      </c>
      <c r="H486" s="25">
        <f t="shared" si="55"/>
        <v>11028.7980927327</v>
      </c>
      <c r="I486" s="25">
        <f t="shared" si="56"/>
        <v>1006157.25</v>
      </c>
      <c r="J486" s="22"/>
    </row>
    <row r="487" ht="27" spans="1:10">
      <c r="A487" s="22">
        <v>14</v>
      </c>
      <c r="B487" s="22" t="s">
        <v>77</v>
      </c>
      <c r="C487" s="22">
        <v>1403</v>
      </c>
      <c r="D487" s="28">
        <v>104.54</v>
      </c>
      <c r="E487" s="26">
        <v>7670</v>
      </c>
      <c r="F487" s="25">
        <f t="shared" si="54"/>
        <v>801821.8</v>
      </c>
      <c r="G487" s="28">
        <v>82.33</v>
      </c>
      <c r="H487" s="25">
        <f t="shared" si="55"/>
        <v>9739.12061217053</v>
      </c>
      <c r="I487" s="25">
        <f t="shared" si="56"/>
        <v>801821.8</v>
      </c>
      <c r="J487" s="22"/>
    </row>
    <row r="488" ht="27" spans="1:10">
      <c r="A488" s="22">
        <v>15</v>
      </c>
      <c r="B488" s="22" t="s">
        <v>77</v>
      </c>
      <c r="C488" s="22">
        <v>1501</v>
      </c>
      <c r="D488" s="28">
        <v>110.06</v>
      </c>
      <c r="E488" s="31">
        <v>8050</v>
      </c>
      <c r="F488" s="25">
        <f t="shared" si="54"/>
        <v>885983</v>
      </c>
      <c r="G488" s="28">
        <v>86.67</v>
      </c>
      <c r="H488" s="25">
        <f t="shared" si="55"/>
        <v>10222.4875966309</v>
      </c>
      <c r="I488" s="25">
        <f t="shared" si="56"/>
        <v>885983</v>
      </c>
      <c r="J488" s="22"/>
    </row>
    <row r="489" ht="27" spans="1:10">
      <c r="A489" s="22">
        <v>15</v>
      </c>
      <c r="B489" s="22" t="s">
        <v>77</v>
      </c>
      <c r="C489" s="22">
        <v>1502</v>
      </c>
      <c r="D489" s="28">
        <v>115.85</v>
      </c>
      <c r="E489" s="31">
        <v>8715</v>
      </c>
      <c r="F489" s="25">
        <f t="shared" si="54"/>
        <v>1009632.75</v>
      </c>
      <c r="G489" s="28">
        <v>91.23</v>
      </c>
      <c r="H489" s="25">
        <f t="shared" si="55"/>
        <v>11066.8941137784</v>
      </c>
      <c r="I489" s="25">
        <f t="shared" si="56"/>
        <v>1009632.75</v>
      </c>
      <c r="J489" s="22"/>
    </row>
    <row r="490" ht="27" spans="1:10">
      <c r="A490" s="22">
        <v>15</v>
      </c>
      <c r="B490" s="22" t="s">
        <v>77</v>
      </c>
      <c r="C490" s="22">
        <v>1503</v>
      </c>
      <c r="D490" s="28">
        <v>104.54</v>
      </c>
      <c r="E490" s="26">
        <v>7690</v>
      </c>
      <c r="F490" s="25">
        <f t="shared" si="54"/>
        <v>803912.6</v>
      </c>
      <c r="G490" s="28">
        <v>82.33</v>
      </c>
      <c r="H490" s="25">
        <f t="shared" si="55"/>
        <v>9764.51597230657</v>
      </c>
      <c r="I490" s="25">
        <f t="shared" si="56"/>
        <v>803912.6</v>
      </c>
      <c r="J490" s="22"/>
    </row>
    <row r="491" ht="27" spans="1:10">
      <c r="A491" s="22">
        <v>16</v>
      </c>
      <c r="B491" s="22" t="s">
        <v>77</v>
      </c>
      <c r="C491" s="22">
        <v>1601</v>
      </c>
      <c r="D491" s="28">
        <v>110.06</v>
      </c>
      <c r="E491" s="31">
        <v>8100</v>
      </c>
      <c r="F491" s="25">
        <f t="shared" si="54"/>
        <v>891486</v>
      </c>
      <c r="G491" s="28">
        <v>86.67</v>
      </c>
      <c r="H491" s="25">
        <f t="shared" si="55"/>
        <v>10285.9813084112</v>
      </c>
      <c r="I491" s="25">
        <f t="shared" si="56"/>
        <v>891486</v>
      </c>
      <c r="J491" s="22"/>
    </row>
    <row r="492" ht="27" spans="1:10">
      <c r="A492" s="22">
        <v>16</v>
      </c>
      <c r="B492" s="22" t="s">
        <v>77</v>
      </c>
      <c r="C492" s="22">
        <v>1602</v>
      </c>
      <c r="D492" s="28">
        <v>115.85</v>
      </c>
      <c r="E492" s="31">
        <v>8745</v>
      </c>
      <c r="F492" s="25">
        <f t="shared" si="54"/>
        <v>1013108.25</v>
      </c>
      <c r="G492" s="28">
        <v>91.23</v>
      </c>
      <c r="H492" s="25">
        <f t="shared" si="55"/>
        <v>11104.9901348241</v>
      </c>
      <c r="I492" s="25">
        <f t="shared" si="56"/>
        <v>1013108.25</v>
      </c>
      <c r="J492" s="22"/>
    </row>
    <row r="493" ht="27" spans="1:10">
      <c r="A493" s="22">
        <v>16</v>
      </c>
      <c r="B493" s="22" t="s">
        <v>77</v>
      </c>
      <c r="C493" s="22">
        <v>1603</v>
      </c>
      <c r="D493" s="28">
        <v>104.54</v>
      </c>
      <c r="E493" s="26">
        <v>7710</v>
      </c>
      <c r="F493" s="25">
        <f t="shared" si="54"/>
        <v>806003.4</v>
      </c>
      <c r="G493" s="28">
        <v>82.33</v>
      </c>
      <c r="H493" s="25">
        <f t="shared" si="55"/>
        <v>9789.91133244261</v>
      </c>
      <c r="I493" s="25">
        <f t="shared" si="56"/>
        <v>806003.4</v>
      </c>
      <c r="J493" s="22"/>
    </row>
    <row r="494" ht="27" spans="1:10">
      <c r="A494" s="22">
        <v>17</v>
      </c>
      <c r="B494" s="22" t="s">
        <v>77</v>
      </c>
      <c r="C494" s="22">
        <v>1701</v>
      </c>
      <c r="D494" s="28">
        <v>110.06</v>
      </c>
      <c r="E494" s="31">
        <v>8150</v>
      </c>
      <c r="F494" s="25">
        <f t="shared" si="54"/>
        <v>896989</v>
      </c>
      <c r="G494" s="28">
        <v>86.67</v>
      </c>
      <c r="H494" s="25">
        <f t="shared" si="55"/>
        <v>10349.4750201915</v>
      </c>
      <c r="I494" s="25">
        <f t="shared" si="56"/>
        <v>896989</v>
      </c>
      <c r="J494" s="22"/>
    </row>
    <row r="495" ht="27" spans="1:10">
      <c r="A495" s="22">
        <v>17</v>
      </c>
      <c r="B495" s="22" t="s">
        <v>77</v>
      </c>
      <c r="C495" s="22">
        <v>1702</v>
      </c>
      <c r="D495" s="28">
        <v>115.85</v>
      </c>
      <c r="E495" s="31">
        <v>8775</v>
      </c>
      <c r="F495" s="25">
        <f t="shared" si="54"/>
        <v>1016583.75</v>
      </c>
      <c r="G495" s="28">
        <v>91.23</v>
      </c>
      <c r="H495" s="25">
        <f t="shared" si="55"/>
        <v>11143.0861558698</v>
      </c>
      <c r="I495" s="25">
        <f t="shared" si="56"/>
        <v>1016583.75</v>
      </c>
      <c r="J495" s="22"/>
    </row>
    <row r="496" ht="27" spans="1:10">
      <c r="A496" s="22">
        <v>17</v>
      </c>
      <c r="B496" s="22" t="s">
        <v>77</v>
      </c>
      <c r="C496" s="22">
        <v>1703</v>
      </c>
      <c r="D496" s="28">
        <v>104.54</v>
      </c>
      <c r="E496" s="26">
        <v>7740</v>
      </c>
      <c r="F496" s="25">
        <f t="shared" si="54"/>
        <v>809139.6</v>
      </c>
      <c r="G496" s="28">
        <v>82.33</v>
      </c>
      <c r="H496" s="25">
        <f t="shared" si="55"/>
        <v>9828.00437264667</v>
      </c>
      <c r="I496" s="25">
        <f t="shared" si="56"/>
        <v>809139.6</v>
      </c>
      <c r="J496" s="22"/>
    </row>
    <row r="497" ht="27" spans="1:10">
      <c r="A497" s="22">
        <v>18</v>
      </c>
      <c r="B497" s="22" t="s">
        <v>77</v>
      </c>
      <c r="C497" s="22">
        <v>1801</v>
      </c>
      <c r="D497" s="28">
        <v>110.06</v>
      </c>
      <c r="E497" s="31">
        <v>8200</v>
      </c>
      <c r="F497" s="25">
        <f t="shared" si="54"/>
        <v>902492</v>
      </c>
      <c r="G497" s="28">
        <v>86.67</v>
      </c>
      <c r="H497" s="25">
        <f t="shared" si="55"/>
        <v>10412.9687319718</v>
      </c>
      <c r="I497" s="25">
        <f t="shared" si="56"/>
        <v>902492</v>
      </c>
      <c r="J497" s="22"/>
    </row>
    <row r="498" ht="27" spans="1:10">
      <c r="A498" s="22">
        <v>18</v>
      </c>
      <c r="B498" s="22" t="s">
        <v>77</v>
      </c>
      <c r="C498" s="22">
        <v>1802</v>
      </c>
      <c r="D498" s="28">
        <v>115.85</v>
      </c>
      <c r="E498" s="31">
        <v>8765</v>
      </c>
      <c r="F498" s="25">
        <f t="shared" si="54"/>
        <v>1015425.25</v>
      </c>
      <c r="G498" s="28">
        <v>91.23</v>
      </c>
      <c r="H498" s="25">
        <f t="shared" si="55"/>
        <v>11130.3874821879</v>
      </c>
      <c r="I498" s="25">
        <f t="shared" si="56"/>
        <v>1015425.25</v>
      </c>
      <c r="J498" s="22"/>
    </row>
    <row r="499" ht="27" spans="1:10">
      <c r="A499" s="22">
        <v>18</v>
      </c>
      <c r="B499" s="22" t="s">
        <v>77</v>
      </c>
      <c r="C499" s="22">
        <v>1803</v>
      </c>
      <c r="D499" s="28">
        <v>104.54</v>
      </c>
      <c r="E499" s="26">
        <v>7730</v>
      </c>
      <c r="F499" s="25">
        <f t="shared" si="54"/>
        <v>808094.2</v>
      </c>
      <c r="G499" s="28">
        <v>82.33</v>
      </c>
      <c r="H499" s="25">
        <f t="shared" si="55"/>
        <v>9815.30669257865</v>
      </c>
      <c r="I499" s="25">
        <f t="shared" si="56"/>
        <v>808094.2</v>
      </c>
      <c r="J499" s="22"/>
    </row>
    <row r="500" ht="27" spans="1:10">
      <c r="A500" s="22">
        <v>19</v>
      </c>
      <c r="B500" s="22" t="s">
        <v>77</v>
      </c>
      <c r="C500" s="22">
        <v>1901</v>
      </c>
      <c r="D500" s="28">
        <v>110.06</v>
      </c>
      <c r="E500" s="31">
        <v>8250</v>
      </c>
      <c r="F500" s="25">
        <f t="shared" si="54"/>
        <v>907995</v>
      </c>
      <c r="G500" s="28">
        <v>86.67</v>
      </c>
      <c r="H500" s="25">
        <f t="shared" si="55"/>
        <v>10476.4624437522</v>
      </c>
      <c r="I500" s="25">
        <f t="shared" si="56"/>
        <v>907995</v>
      </c>
      <c r="J500" s="22"/>
    </row>
    <row r="501" ht="27" spans="1:10">
      <c r="A501" s="22">
        <v>19</v>
      </c>
      <c r="B501" s="22" t="s">
        <v>77</v>
      </c>
      <c r="C501" s="22">
        <v>1902</v>
      </c>
      <c r="D501" s="28">
        <v>115.85</v>
      </c>
      <c r="E501" s="31">
        <v>8755</v>
      </c>
      <c r="F501" s="25">
        <f t="shared" si="54"/>
        <v>1014266.75</v>
      </c>
      <c r="G501" s="28">
        <v>91.23</v>
      </c>
      <c r="H501" s="25">
        <f t="shared" si="55"/>
        <v>11117.688808506</v>
      </c>
      <c r="I501" s="25">
        <f t="shared" si="56"/>
        <v>1014266.75</v>
      </c>
      <c r="J501" s="22"/>
    </row>
    <row r="502" ht="27" spans="1:10">
      <c r="A502" s="29">
        <v>19</v>
      </c>
      <c r="B502" s="22" t="s">
        <v>77</v>
      </c>
      <c r="C502" s="22">
        <v>1903</v>
      </c>
      <c r="D502" s="28">
        <v>104.54</v>
      </c>
      <c r="E502" s="26">
        <v>7720</v>
      </c>
      <c r="F502" s="25">
        <f t="shared" si="54"/>
        <v>807048.8</v>
      </c>
      <c r="G502" s="28">
        <v>82.33</v>
      </c>
      <c r="H502" s="25">
        <f t="shared" si="55"/>
        <v>9802.60901251063</v>
      </c>
      <c r="I502" s="25">
        <f t="shared" si="56"/>
        <v>807048.8</v>
      </c>
      <c r="J502" s="29"/>
    </row>
    <row r="503" ht="27" spans="1:10">
      <c r="A503" s="29">
        <v>20</v>
      </c>
      <c r="B503" s="22" t="s">
        <v>77</v>
      </c>
      <c r="C503" s="29">
        <v>2001</v>
      </c>
      <c r="D503" s="28">
        <v>110.06</v>
      </c>
      <c r="E503" s="31">
        <v>8300</v>
      </c>
      <c r="F503" s="25">
        <f t="shared" si="54"/>
        <v>913498</v>
      </c>
      <c r="G503" s="28">
        <v>86.67</v>
      </c>
      <c r="H503" s="25">
        <f t="shared" si="55"/>
        <v>10539.9561555325</v>
      </c>
      <c r="I503" s="25">
        <f t="shared" si="56"/>
        <v>913498</v>
      </c>
      <c r="J503" s="29"/>
    </row>
    <row r="504" ht="27" spans="1:10">
      <c r="A504" s="29">
        <v>20</v>
      </c>
      <c r="B504" s="22" t="s">
        <v>77</v>
      </c>
      <c r="C504" s="29">
        <v>2002</v>
      </c>
      <c r="D504" s="28">
        <v>115.85</v>
      </c>
      <c r="E504" s="31">
        <v>8745</v>
      </c>
      <c r="F504" s="25">
        <f t="shared" si="54"/>
        <v>1013108.25</v>
      </c>
      <c r="G504" s="28">
        <v>91.23</v>
      </c>
      <c r="H504" s="25">
        <f t="shared" si="55"/>
        <v>11104.9901348241</v>
      </c>
      <c r="I504" s="25">
        <f t="shared" si="56"/>
        <v>1013108.25</v>
      </c>
      <c r="J504" s="29"/>
    </row>
    <row r="505" ht="27" spans="1:10">
      <c r="A505" s="29">
        <v>20</v>
      </c>
      <c r="B505" s="22" t="s">
        <v>77</v>
      </c>
      <c r="C505" s="29">
        <v>2003</v>
      </c>
      <c r="D505" s="28">
        <v>104.54</v>
      </c>
      <c r="E505" s="26">
        <v>7710</v>
      </c>
      <c r="F505" s="25">
        <f t="shared" si="54"/>
        <v>806003.4</v>
      </c>
      <c r="G505" s="28">
        <v>82.33</v>
      </c>
      <c r="H505" s="25">
        <f t="shared" si="55"/>
        <v>9789.91133244261</v>
      </c>
      <c r="I505" s="25">
        <f t="shared" si="56"/>
        <v>806003.4</v>
      </c>
      <c r="J505" s="29"/>
    </row>
    <row r="506" ht="27" spans="1:10">
      <c r="A506" s="29">
        <v>21</v>
      </c>
      <c r="B506" s="22" t="s">
        <v>77</v>
      </c>
      <c r="C506" s="29">
        <v>2101</v>
      </c>
      <c r="D506" s="28">
        <v>110.06</v>
      </c>
      <c r="E506" s="31">
        <v>8350</v>
      </c>
      <c r="F506" s="25">
        <f t="shared" si="54"/>
        <v>919001</v>
      </c>
      <c r="G506" s="28">
        <v>86.67</v>
      </c>
      <c r="H506" s="25">
        <f t="shared" si="55"/>
        <v>10603.4498673128</v>
      </c>
      <c r="I506" s="25">
        <f t="shared" si="56"/>
        <v>919001</v>
      </c>
      <c r="J506" s="29"/>
    </row>
    <row r="507" ht="27" spans="1:10">
      <c r="A507" s="29">
        <v>21</v>
      </c>
      <c r="B507" s="22" t="s">
        <v>77</v>
      </c>
      <c r="C507" s="29">
        <v>2102</v>
      </c>
      <c r="D507" s="28">
        <v>115.85</v>
      </c>
      <c r="E507" s="31">
        <v>8735</v>
      </c>
      <c r="F507" s="25">
        <f t="shared" si="54"/>
        <v>1011949.75</v>
      </c>
      <c r="G507" s="28">
        <v>91.23</v>
      </c>
      <c r="H507" s="25">
        <f t="shared" si="55"/>
        <v>11092.2914611422</v>
      </c>
      <c r="I507" s="25">
        <f t="shared" si="56"/>
        <v>1011949.75</v>
      </c>
      <c r="J507" s="29"/>
    </row>
    <row r="508" ht="27" spans="1:10">
      <c r="A508" s="29">
        <v>21</v>
      </c>
      <c r="B508" s="22" t="s">
        <v>77</v>
      </c>
      <c r="C508" s="29">
        <v>2103</v>
      </c>
      <c r="D508" s="28">
        <v>104.54</v>
      </c>
      <c r="E508" s="26">
        <v>7700</v>
      </c>
      <c r="F508" s="25">
        <f t="shared" si="54"/>
        <v>804958</v>
      </c>
      <c r="G508" s="28">
        <v>82.33</v>
      </c>
      <c r="H508" s="25">
        <f t="shared" si="55"/>
        <v>9777.21365237459</v>
      </c>
      <c r="I508" s="25">
        <f t="shared" si="56"/>
        <v>804958</v>
      </c>
      <c r="J508" s="29"/>
    </row>
    <row r="509" ht="27" spans="1:10">
      <c r="A509" s="29">
        <v>22</v>
      </c>
      <c r="B509" s="22" t="s">
        <v>77</v>
      </c>
      <c r="C509" s="29">
        <v>2201</v>
      </c>
      <c r="D509" s="28">
        <v>110.06</v>
      </c>
      <c r="E509" s="31">
        <v>8400</v>
      </c>
      <c r="F509" s="25">
        <f t="shared" si="54"/>
        <v>924504</v>
      </c>
      <c r="G509" s="28">
        <v>86.67</v>
      </c>
      <c r="H509" s="25">
        <f t="shared" si="55"/>
        <v>10666.9435790931</v>
      </c>
      <c r="I509" s="25">
        <f t="shared" si="56"/>
        <v>924504</v>
      </c>
      <c r="J509" s="29"/>
    </row>
    <row r="510" ht="27" spans="1:10">
      <c r="A510" s="29">
        <v>22</v>
      </c>
      <c r="B510" s="22" t="s">
        <v>77</v>
      </c>
      <c r="C510" s="29">
        <v>2202</v>
      </c>
      <c r="D510" s="28">
        <v>115.85</v>
      </c>
      <c r="E510" s="31">
        <v>8725</v>
      </c>
      <c r="F510" s="25">
        <f t="shared" si="54"/>
        <v>1010791.25</v>
      </c>
      <c r="G510" s="28">
        <v>91.23</v>
      </c>
      <c r="H510" s="25">
        <f t="shared" si="55"/>
        <v>11079.5927874603</v>
      </c>
      <c r="I510" s="25">
        <f t="shared" si="56"/>
        <v>1010791.25</v>
      </c>
      <c r="J510" s="29"/>
    </row>
    <row r="511" ht="27" spans="1:10">
      <c r="A511" s="29">
        <v>22</v>
      </c>
      <c r="B511" s="22" t="s">
        <v>77</v>
      </c>
      <c r="C511" s="29">
        <v>2203</v>
      </c>
      <c r="D511" s="28">
        <v>104.54</v>
      </c>
      <c r="E511" s="26">
        <v>7690</v>
      </c>
      <c r="F511" s="25">
        <f t="shared" si="54"/>
        <v>803912.6</v>
      </c>
      <c r="G511" s="28">
        <v>82.33</v>
      </c>
      <c r="H511" s="25">
        <f t="shared" si="55"/>
        <v>9764.51597230657</v>
      </c>
      <c r="I511" s="25">
        <f t="shared" si="56"/>
        <v>803912.6</v>
      </c>
      <c r="J511" s="29"/>
    </row>
    <row r="512" ht="27" spans="1:10">
      <c r="A512" s="29">
        <v>23</v>
      </c>
      <c r="B512" s="22" t="s">
        <v>77</v>
      </c>
      <c r="C512" s="29">
        <v>2301</v>
      </c>
      <c r="D512" s="28">
        <v>110.06</v>
      </c>
      <c r="E512" s="31">
        <v>8450</v>
      </c>
      <c r="F512" s="25">
        <f t="shared" si="54"/>
        <v>930007</v>
      </c>
      <c r="G512" s="28">
        <v>86.67</v>
      </c>
      <c r="H512" s="25">
        <f t="shared" si="55"/>
        <v>10730.4372908734</v>
      </c>
      <c r="I512" s="25">
        <f t="shared" si="56"/>
        <v>930007</v>
      </c>
      <c r="J512" s="29"/>
    </row>
    <row r="513" ht="27" spans="1:10">
      <c r="A513" s="29">
        <v>23</v>
      </c>
      <c r="B513" s="22" t="s">
        <v>77</v>
      </c>
      <c r="C513" s="29">
        <v>2302</v>
      </c>
      <c r="D513" s="28">
        <v>115.85</v>
      </c>
      <c r="E513" s="31">
        <v>8705</v>
      </c>
      <c r="F513" s="25">
        <f t="shared" si="54"/>
        <v>1008474.25</v>
      </c>
      <c r="G513" s="28">
        <v>91.23</v>
      </c>
      <c r="H513" s="25">
        <f t="shared" si="55"/>
        <v>11054.1954400965</v>
      </c>
      <c r="I513" s="25">
        <f t="shared" si="56"/>
        <v>1008474.25</v>
      </c>
      <c r="J513" s="29"/>
    </row>
    <row r="514" ht="27" spans="1:10">
      <c r="A514" s="29">
        <v>23</v>
      </c>
      <c r="B514" s="22" t="s">
        <v>77</v>
      </c>
      <c r="C514" s="29">
        <v>2303</v>
      </c>
      <c r="D514" s="28">
        <v>104.54</v>
      </c>
      <c r="E514" s="26">
        <v>7670</v>
      </c>
      <c r="F514" s="25">
        <f t="shared" ref="F514:F520" si="57">SUM(D514*E514)</f>
        <v>801821.8</v>
      </c>
      <c r="G514" s="28">
        <v>82.33</v>
      </c>
      <c r="H514" s="25">
        <f t="shared" ref="H514:H520" si="58">SUM(F514/G514)</f>
        <v>9739.12061217053</v>
      </c>
      <c r="I514" s="25">
        <f t="shared" ref="I514:I520" si="59">SUM(G514*H514)</f>
        <v>801821.8</v>
      </c>
      <c r="J514" s="29"/>
    </row>
    <row r="515" ht="27" spans="1:10">
      <c r="A515" s="29">
        <v>24</v>
      </c>
      <c r="B515" s="22" t="s">
        <v>77</v>
      </c>
      <c r="C515" s="29">
        <v>2401</v>
      </c>
      <c r="D515" s="28">
        <v>110.06</v>
      </c>
      <c r="E515" s="31">
        <v>8500</v>
      </c>
      <c r="F515" s="25">
        <f t="shared" si="57"/>
        <v>935510</v>
      </c>
      <c r="G515" s="28">
        <v>86.67</v>
      </c>
      <c r="H515" s="25">
        <f t="shared" si="58"/>
        <v>10793.9310026537</v>
      </c>
      <c r="I515" s="25">
        <f t="shared" si="59"/>
        <v>935510</v>
      </c>
      <c r="J515" s="29"/>
    </row>
    <row r="516" ht="27" spans="1:10">
      <c r="A516" s="29">
        <v>24</v>
      </c>
      <c r="B516" s="22" t="s">
        <v>77</v>
      </c>
      <c r="C516" s="29">
        <v>2402</v>
      </c>
      <c r="D516" s="28">
        <v>115.85</v>
      </c>
      <c r="E516" s="31">
        <v>8685</v>
      </c>
      <c r="F516" s="25">
        <f t="shared" si="57"/>
        <v>1006157.25</v>
      </c>
      <c r="G516" s="28">
        <v>91.23</v>
      </c>
      <c r="H516" s="25">
        <f t="shared" si="58"/>
        <v>11028.7980927327</v>
      </c>
      <c r="I516" s="25">
        <f t="shared" si="59"/>
        <v>1006157.25</v>
      </c>
      <c r="J516" s="29"/>
    </row>
    <row r="517" ht="27" spans="1:10">
      <c r="A517" s="29">
        <v>24</v>
      </c>
      <c r="B517" s="22" t="s">
        <v>77</v>
      </c>
      <c r="C517" s="29">
        <v>2403</v>
      </c>
      <c r="D517" s="28">
        <v>104.54</v>
      </c>
      <c r="E517" s="26">
        <v>7650</v>
      </c>
      <c r="F517" s="25">
        <f t="shared" si="57"/>
        <v>799731</v>
      </c>
      <c r="G517" s="28">
        <v>82.33</v>
      </c>
      <c r="H517" s="25">
        <f t="shared" si="58"/>
        <v>9713.7252520345</v>
      </c>
      <c r="I517" s="25">
        <f t="shared" si="59"/>
        <v>799731</v>
      </c>
      <c r="J517" s="29"/>
    </row>
    <row r="518" ht="27" spans="1:10">
      <c r="A518" s="29">
        <v>25</v>
      </c>
      <c r="B518" s="22" t="s">
        <v>77</v>
      </c>
      <c r="C518" s="29">
        <v>2501</v>
      </c>
      <c r="D518" s="28">
        <v>110.06</v>
      </c>
      <c r="E518" s="31">
        <v>8550</v>
      </c>
      <c r="F518" s="25">
        <f t="shared" si="57"/>
        <v>941013</v>
      </c>
      <c r="G518" s="28">
        <v>86.67</v>
      </c>
      <c r="H518" s="25">
        <f t="shared" si="58"/>
        <v>10857.4247144341</v>
      </c>
      <c r="I518" s="25">
        <f t="shared" si="59"/>
        <v>941013</v>
      </c>
      <c r="J518" s="29"/>
    </row>
    <row r="519" ht="27" spans="1:10">
      <c r="A519" s="29">
        <v>25</v>
      </c>
      <c r="B519" s="22" t="s">
        <v>77</v>
      </c>
      <c r="C519" s="29">
        <v>2502</v>
      </c>
      <c r="D519" s="28">
        <v>115.85</v>
      </c>
      <c r="E519" s="31">
        <v>8665</v>
      </c>
      <c r="F519" s="25">
        <f t="shared" si="57"/>
        <v>1003840.25</v>
      </c>
      <c r="G519" s="28">
        <v>91.23</v>
      </c>
      <c r="H519" s="25">
        <f t="shared" si="58"/>
        <v>11003.4007453688</v>
      </c>
      <c r="I519" s="25">
        <f t="shared" si="59"/>
        <v>1003840.25</v>
      </c>
      <c r="J519" s="29"/>
    </row>
    <row r="520" ht="27" spans="1:10">
      <c r="A520" s="29">
        <v>25</v>
      </c>
      <c r="B520" s="22" t="s">
        <v>77</v>
      </c>
      <c r="C520" s="29">
        <v>2503</v>
      </c>
      <c r="D520" s="28">
        <v>104.54</v>
      </c>
      <c r="E520" s="26">
        <v>7630</v>
      </c>
      <c r="F520" s="25">
        <f t="shared" si="57"/>
        <v>797640.2</v>
      </c>
      <c r="G520" s="28">
        <v>82.33</v>
      </c>
      <c r="H520" s="25">
        <f t="shared" si="58"/>
        <v>9688.32989189846</v>
      </c>
      <c r="I520" s="25">
        <f t="shared" si="59"/>
        <v>797640.2</v>
      </c>
      <c r="J520" s="29"/>
    </row>
    <row r="521" ht="27" spans="1:10">
      <c r="A521" s="29">
        <v>26</v>
      </c>
      <c r="B521" s="22" t="s">
        <v>77</v>
      </c>
      <c r="C521" s="30">
        <v>2601</v>
      </c>
      <c r="D521" s="28">
        <v>105.43</v>
      </c>
      <c r="E521" s="31">
        <v>7950</v>
      </c>
      <c r="F521" s="32">
        <f>(D521+D522)*E521</f>
        <v>1253158.5</v>
      </c>
      <c r="G521" s="28">
        <v>83.03</v>
      </c>
      <c r="H521" s="32">
        <f>F521/(G521+G522)</f>
        <v>10094.7196713388</v>
      </c>
      <c r="I521" s="32">
        <f>(G521+G522)*H521</f>
        <v>1253158.5</v>
      </c>
      <c r="J521" s="30" t="s">
        <v>13</v>
      </c>
    </row>
    <row r="522" ht="27" spans="1:10">
      <c r="A522" s="29">
        <v>27</v>
      </c>
      <c r="B522" s="22" t="s">
        <v>77</v>
      </c>
      <c r="C522" s="33"/>
      <c r="D522" s="28">
        <v>52.2</v>
      </c>
      <c r="E522" s="31"/>
      <c r="F522" s="34"/>
      <c r="G522" s="23">
        <v>41.11</v>
      </c>
      <c r="H522" s="34"/>
      <c r="I522" s="34"/>
      <c r="J522" s="33"/>
    </row>
    <row r="523" ht="27" spans="1:10">
      <c r="A523" s="29">
        <v>26</v>
      </c>
      <c r="B523" s="22" t="s">
        <v>77</v>
      </c>
      <c r="C523" s="30">
        <v>2602</v>
      </c>
      <c r="D523" s="28">
        <v>106.94</v>
      </c>
      <c r="E523" s="31">
        <v>8165</v>
      </c>
      <c r="F523" s="32">
        <f>(D523+D524)*E523</f>
        <v>1407401.05</v>
      </c>
      <c r="G523" s="28">
        <v>84.22</v>
      </c>
      <c r="H523" s="32">
        <f t="shared" ref="H523" si="60">F523/(G523+G524)</f>
        <v>10367.5952117864</v>
      </c>
      <c r="I523" s="32">
        <f t="shared" ref="I523" si="61">(G523+G524)*H523</f>
        <v>1407401.05</v>
      </c>
      <c r="J523" s="30" t="s">
        <v>13</v>
      </c>
    </row>
    <row r="524" ht="27" spans="1:10">
      <c r="A524" s="29">
        <v>27</v>
      </c>
      <c r="B524" s="22" t="s">
        <v>77</v>
      </c>
      <c r="C524" s="33"/>
      <c r="D524" s="28">
        <v>65.43</v>
      </c>
      <c r="E524" s="31"/>
      <c r="F524" s="34"/>
      <c r="G524" s="23">
        <v>51.53</v>
      </c>
      <c r="H524" s="34"/>
      <c r="I524" s="34"/>
      <c r="J524" s="33"/>
    </row>
    <row r="525" ht="27" spans="1:10">
      <c r="A525" s="29">
        <v>26</v>
      </c>
      <c r="B525" s="22" t="s">
        <v>77</v>
      </c>
      <c r="C525" s="30">
        <v>2603</v>
      </c>
      <c r="D525" s="28">
        <v>100.15</v>
      </c>
      <c r="E525" s="31">
        <v>7440</v>
      </c>
      <c r="F525" s="32">
        <f>(D525+D526)*E525</f>
        <v>1116595.2</v>
      </c>
      <c r="G525" s="28">
        <v>78.87</v>
      </c>
      <c r="H525" s="32">
        <f t="shared" ref="H525" si="62">F525/(G525+G526)</f>
        <v>9447.45917590321</v>
      </c>
      <c r="I525" s="32">
        <f t="shared" ref="I525" si="63">(G525+G526)*H525</f>
        <v>1116595.2</v>
      </c>
      <c r="J525" s="30" t="s">
        <v>13</v>
      </c>
    </row>
    <row r="526" ht="27" spans="1:10">
      <c r="A526" s="29">
        <v>27</v>
      </c>
      <c r="B526" s="22" t="s">
        <v>77</v>
      </c>
      <c r="C526" s="33"/>
      <c r="D526" s="28">
        <v>49.93</v>
      </c>
      <c r="E526" s="31"/>
      <c r="F526" s="34"/>
      <c r="G526" s="23">
        <v>39.32</v>
      </c>
      <c r="H526" s="34"/>
      <c r="I526" s="34"/>
      <c r="J526" s="33"/>
    </row>
    <row r="527" ht="27" spans="1:10">
      <c r="A527" s="22">
        <v>2</v>
      </c>
      <c r="B527" s="22" t="s">
        <v>78</v>
      </c>
      <c r="C527" s="22">
        <v>201</v>
      </c>
      <c r="D527" s="28">
        <v>31.77</v>
      </c>
      <c r="E527" s="31">
        <v>7800</v>
      </c>
      <c r="F527" s="25">
        <f t="shared" ref="F527:F590" si="64">SUM(D527*E527)</f>
        <v>247806</v>
      </c>
      <c r="G527" s="28">
        <v>31.77</v>
      </c>
      <c r="H527" s="25">
        <f t="shared" ref="H527:H590" si="65">SUM(F527/G527)</f>
        <v>7800</v>
      </c>
      <c r="I527" s="25">
        <f t="shared" ref="I527:I590" si="66">SUM(G527*H527)</f>
        <v>247806</v>
      </c>
      <c r="J527" s="22"/>
    </row>
    <row r="528" ht="27" spans="1:10">
      <c r="A528" s="22">
        <v>2</v>
      </c>
      <c r="B528" s="22" t="s">
        <v>78</v>
      </c>
      <c r="C528" s="22">
        <v>202</v>
      </c>
      <c r="D528" s="28">
        <v>28.59</v>
      </c>
      <c r="E528" s="31">
        <v>7800</v>
      </c>
      <c r="F528" s="25">
        <f t="shared" si="64"/>
        <v>223002</v>
      </c>
      <c r="G528" s="28">
        <v>28.59</v>
      </c>
      <c r="H528" s="25">
        <f t="shared" si="65"/>
        <v>7800</v>
      </c>
      <c r="I528" s="25">
        <f t="shared" si="66"/>
        <v>223002</v>
      </c>
      <c r="J528" s="22"/>
    </row>
    <row r="529" ht="27" spans="1:10">
      <c r="A529" s="22">
        <v>3</v>
      </c>
      <c r="B529" s="22" t="s">
        <v>78</v>
      </c>
      <c r="C529" s="22">
        <v>301</v>
      </c>
      <c r="D529" s="28">
        <v>110.06</v>
      </c>
      <c r="E529" s="31">
        <v>7550</v>
      </c>
      <c r="F529" s="25">
        <f t="shared" si="64"/>
        <v>830953</v>
      </c>
      <c r="G529" s="28">
        <v>86.67</v>
      </c>
      <c r="H529" s="25">
        <f t="shared" si="65"/>
        <v>9587.55047882774</v>
      </c>
      <c r="I529" s="25">
        <f t="shared" si="66"/>
        <v>830953</v>
      </c>
      <c r="J529" s="22"/>
    </row>
    <row r="530" ht="27" spans="1:10">
      <c r="A530" s="22">
        <v>3</v>
      </c>
      <c r="B530" s="22" t="s">
        <v>78</v>
      </c>
      <c r="C530" s="22">
        <v>302</v>
      </c>
      <c r="D530" s="28">
        <v>115.85</v>
      </c>
      <c r="E530" s="31">
        <v>8355</v>
      </c>
      <c r="F530" s="25">
        <f t="shared" si="64"/>
        <v>967926.75</v>
      </c>
      <c r="G530" s="28">
        <v>91.23</v>
      </c>
      <c r="H530" s="25">
        <f t="shared" si="65"/>
        <v>10609.7418612299</v>
      </c>
      <c r="I530" s="25">
        <f t="shared" si="66"/>
        <v>967926.75</v>
      </c>
      <c r="J530" s="22"/>
    </row>
    <row r="531" ht="27" spans="1:10">
      <c r="A531" s="22">
        <v>3</v>
      </c>
      <c r="B531" s="22" t="s">
        <v>78</v>
      </c>
      <c r="C531" s="22">
        <v>303</v>
      </c>
      <c r="D531" s="28">
        <v>104.54</v>
      </c>
      <c r="E531" s="35">
        <v>7430</v>
      </c>
      <c r="F531" s="25">
        <f t="shared" si="64"/>
        <v>776732.2</v>
      </c>
      <c r="G531" s="28">
        <v>82.33</v>
      </c>
      <c r="H531" s="25">
        <f t="shared" si="65"/>
        <v>9434.37629053808</v>
      </c>
      <c r="I531" s="25">
        <f t="shared" si="66"/>
        <v>776732.2</v>
      </c>
      <c r="J531" s="22"/>
    </row>
    <row r="532" ht="27" spans="1:10">
      <c r="A532" s="22">
        <v>4</v>
      </c>
      <c r="B532" s="22" t="s">
        <v>78</v>
      </c>
      <c r="C532" s="22">
        <v>401</v>
      </c>
      <c r="D532" s="28">
        <v>110.06</v>
      </c>
      <c r="E532" s="31">
        <v>7600</v>
      </c>
      <c r="F532" s="25">
        <f t="shared" si="64"/>
        <v>836456</v>
      </c>
      <c r="G532" s="28">
        <v>86.67</v>
      </c>
      <c r="H532" s="25">
        <f t="shared" si="65"/>
        <v>9651.04419060805</v>
      </c>
      <c r="I532" s="25">
        <f t="shared" si="66"/>
        <v>836456</v>
      </c>
      <c r="J532" s="22"/>
    </row>
    <row r="533" ht="27" spans="1:10">
      <c r="A533" s="22">
        <v>4</v>
      </c>
      <c r="B533" s="22" t="s">
        <v>78</v>
      </c>
      <c r="C533" s="22">
        <v>402</v>
      </c>
      <c r="D533" s="28">
        <v>115.85</v>
      </c>
      <c r="E533" s="31">
        <v>8385</v>
      </c>
      <c r="F533" s="25">
        <f t="shared" si="64"/>
        <v>971402.25</v>
      </c>
      <c r="G533" s="28">
        <v>91.23</v>
      </c>
      <c r="H533" s="25">
        <f t="shared" si="65"/>
        <v>10647.8378822756</v>
      </c>
      <c r="I533" s="25">
        <f t="shared" si="66"/>
        <v>971402.25</v>
      </c>
      <c r="J533" s="22"/>
    </row>
    <row r="534" ht="27" spans="1:10">
      <c r="A534" s="22">
        <v>4</v>
      </c>
      <c r="B534" s="22" t="s">
        <v>78</v>
      </c>
      <c r="C534" s="22">
        <v>403</v>
      </c>
      <c r="D534" s="28">
        <v>104.54</v>
      </c>
      <c r="E534" s="26">
        <v>7470</v>
      </c>
      <c r="F534" s="25">
        <f t="shared" si="64"/>
        <v>780913.8</v>
      </c>
      <c r="G534" s="28">
        <v>82.33</v>
      </c>
      <c r="H534" s="25">
        <f t="shared" si="65"/>
        <v>9485.16701081016</v>
      </c>
      <c r="I534" s="25">
        <f t="shared" si="66"/>
        <v>780913.8</v>
      </c>
      <c r="J534" s="22"/>
    </row>
    <row r="535" ht="27" spans="1:10">
      <c r="A535" s="22">
        <v>5</v>
      </c>
      <c r="B535" s="22" t="s">
        <v>78</v>
      </c>
      <c r="C535" s="22">
        <v>501</v>
      </c>
      <c r="D535" s="28">
        <v>110.06</v>
      </c>
      <c r="E535" s="31">
        <v>7650</v>
      </c>
      <c r="F535" s="25">
        <f t="shared" si="64"/>
        <v>841959</v>
      </c>
      <c r="G535" s="28">
        <v>86.67</v>
      </c>
      <c r="H535" s="25">
        <f t="shared" si="65"/>
        <v>9714.53790238837</v>
      </c>
      <c r="I535" s="25">
        <f t="shared" si="66"/>
        <v>841959</v>
      </c>
      <c r="J535" s="22"/>
    </row>
    <row r="536" ht="27" spans="1:10">
      <c r="A536" s="22">
        <v>5</v>
      </c>
      <c r="B536" s="22" t="s">
        <v>78</v>
      </c>
      <c r="C536" s="22">
        <v>502</v>
      </c>
      <c r="D536" s="28">
        <v>115.85</v>
      </c>
      <c r="E536" s="31">
        <v>8415</v>
      </c>
      <c r="F536" s="25">
        <f t="shared" si="64"/>
        <v>974877.75</v>
      </c>
      <c r="G536" s="28">
        <v>91.23</v>
      </c>
      <c r="H536" s="25">
        <f t="shared" si="65"/>
        <v>10685.9339033213</v>
      </c>
      <c r="I536" s="25">
        <f t="shared" si="66"/>
        <v>974877.75</v>
      </c>
      <c r="J536" s="22"/>
    </row>
    <row r="537" ht="27" spans="1:10">
      <c r="A537" s="22">
        <v>5</v>
      </c>
      <c r="B537" s="22" t="s">
        <v>78</v>
      </c>
      <c r="C537" s="22">
        <v>503</v>
      </c>
      <c r="D537" s="28">
        <v>104.54</v>
      </c>
      <c r="E537" s="26">
        <v>7490</v>
      </c>
      <c r="F537" s="25">
        <f t="shared" si="64"/>
        <v>783004.6</v>
      </c>
      <c r="G537" s="28">
        <v>82.33</v>
      </c>
      <c r="H537" s="25">
        <f t="shared" si="65"/>
        <v>9510.56237094619</v>
      </c>
      <c r="I537" s="25">
        <f t="shared" si="66"/>
        <v>783004.6</v>
      </c>
      <c r="J537" s="22"/>
    </row>
    <row r="538" ht="27" spans="1:10">
      <c r="A538" s="22">
        <v>6</v>
      </c>
      <c r="B538" s="22" t="s">
        <v>78</v>
      </c>
      <c r="C538" s="22">
        <v>601</v>
      </c>
      <c r="D538" s="28">
        <v>110.06</v>
      </c>
      <c r="E538" s="31">
        <v>7700</v>
      </c>
      <c r="F538" s="25">
        <f t="shared" si="64"/>
        <v>847462</v>
      </c>
      <c r="G538" s="28">
        <v>86.67</v>
      </c>
      <c r="H538" s="25">
        <f t="shared" si="65"/>
        <v>9778.03161416869</v>
      </c>
      <c r="I538" s="25">
        <f t="shared" si="66"/>
        <v>847462</v>
      </c>
      <c r="J538" s="22"/>
    </row>
    <row r="539" ht="27" spans="1:10">
      <c r="A539" s="22">
        <v>6</v>
      </c>
      <c r="B539" s="22" t="s">
        <v>78</v>
      </c>
      <c r="C539" s="22">
        <v>602</v>
      </c>
      <c r="D539" s="28">
        <v>115.85</v>
      </c>
      <c r="E539" s="31">
        <v>8445</v>
      </c>
      <c r="F539" s="25">
        <f t="shared" si="64"/>
        <v>978353.25</v>
      </c>
      <c r="G539" s="28">
        <v>91.23</v>
      </c>
      <c r="H539" s="25">
        <f t="shared" si="65"/>
        <v>10724.029924367</v>
      </c>
      <c r="I539" s="25">
        <f t="shared" si="66"/>
        <v>978353.25</v>
      </c>
      <c r="J539" s="22"/>
    </row>
    <row r="540" ht="27" spans="1:10">
      <c r="A540" s="22">
        <v>6</v>
      </c>
      <c r="B540" s="22" t="s">
        <v>78</v>
      </c>
      <c r="C540" s="22">
        <v>603</v>
      </c>
      <c r="D540" s="28">
        <v>104.54</v>
      </c>
      <c r="E540" s="26">
        <v>7510</v>
      </c>
      <c r="F540" s="25">
        <f t="shared" si="64"/>
        <v>785095.4</v>
      </c>
      <c r="G540" s="28">
        <v>82.33</v>
      </c>
      <c r="H540" s="25">
        <f t="shared" si="65"/>
        <v>9535.95773108223</v>
      </c>
      <c r="I540" s="25">
        <f t="shared" si="66"/>
        <v>785095.4</v>
      </c>
      <c r="J540" s="22"/>
    </row>
    <row r="541" ht="27" spans="1:10">
      <c r="A541" s="22">
        <v>7</v>
      </c>
      <c r="B541" s="22" t="s">
        <v>78</v>
      </c>
      <c r="C541" s="22">
        <v>701</v>
      </c>
      <c r="D541" s="28">
        <v>110.06</v>
      </c>
      <c r="E541" s="31">
        <v>7750</v>
      </c>
      <c r="F541" s="25">
        <f t="shared" si="64"/>
        <v>852965</v>
      </c>
      <c r="G541" s="28">
        <v>86.67</v>
      </c>
      <c r="H541" s="25">
        <f t="shared" si="65"/>
        <v>9841.525325949</v>
      </c>
      <c r="I541" s="25">
        <f t="shared" si="66"/>
        <v>852965</v>
      </c>
      <c r="J541" s="22"/>
    </row>
    <row r="542" ht="27" spans="1:10">
      <c r="A542" s="22">
        <v>7</v>
      </c>
      <c r="B542" s="22" t="s">
        <v>78</v>
      </c>
      <c r="C542" s="22">
        <v>702</v>
      </c>
      <c r="D542" s="28">
        <v>115.85</v>
      </c>
      <c r="E542" s="31">
        <v>8475</v>
      </c>
      <c r="F542" s="25">
        <f t="shared" si="64"/>
        <v>981828.75</v>
      </c>
      <c r="G542" s="28">
        <v>91.23</v>
      </c>
      <c r="H542" s="25">
        <f t="shared" si="65"/>
        <v>10762.1259454127</v>
      </c>
      <c r="I542" s="25">
        <f t="shared" si="66"/>
        <v>981828.75</v>
      </c>
      <c r="J542" s="22"/>
    </row>
    <row r="543" ht="27" spans="1:10">
      <c r="A543" s="22">
        <v>7</v>
      </c>
      <c r="B543" s="22" t="s">
        <v>78</v>
      </c>
      <c r="C543" s="22">
        <v>703</v>
      </c>
      <c r="D543" s="28">
        <v>104.54</v>
      </c>
      <c r="E543" s="26">
        <v>7530</v>
      </c>
      <c r="F543" s="25">
        <f t="shared" si="64"/>
        <v>787186.2</v>
      </c>
      <c r="G543" s="28">
        <v>82.33</v>
      </c>
      <c r="H543" s="25">
        <f t="shared" si="65"/>
        <v>9561.35309121827</v>
      </c>
      <c r="I543" s="25">
        <f t="shared" si="66"/>
        <v>787186.2</v>
      </c>
      <c r="J543" s="22"/>
    </row>
    <row r="544" ht="27" spans="1:10">
      <c r="A544" s="22">
        <v>8</v>
      </c>
      <c r="B544" s="22" t="s">
        <v>78</v>
      </c>
      <c r="C544" s="22">
        <v>801</v>
      </c>
      <c r="D544" s="28">
        <v>110.06</v>
      </c>
      <c r="E544" s="31">
        <v>7800</v>
      </c>
      <c r="F544" s="25">
        <f t="shared" si="64"/>
        <v>858468</v>
      </c>
      <c r="G544" s="28">
        <v>86.67</v>
      </c>
      <c r="H544" s="25">
        <f t="shared" si="65"/>
        <v>9905.01903772932</v>
      </c>
      <c r="I544" s="25">
        <f t="shared" si="66"/>
        <v>858468</v>
      </c>
      <c r="J544" s="22"/>
    </row>
    <row r="545" ht="27" spans="1:10">
      <c r="A545" s="22">
        <v>8</v>
      </c>
      <c r="B545" s="22" t="s">
        <v>78</v>
      </c>
      <c r="C545" s="22">
        <v>802</v>
      </c>
      <c r="D545" s="28">
        <v>115.85</v>
      </c>
      <c r="E545" s="31">
        <v>8505</v>
      </c>
      <c r="F545" s="25">
        <f t="shared" si="64"/>
        <v>985304.25</v>
      </c>
      <c r="G545" s="28">
        <v>91.23</v>
      </c>
      <c r="H545" s="25">
        <f t="shared" si="65"/>
        <v>10800.2219664584</v>
      </c>
      <c r="I545" s="25">
        <f t="shared" si="66"/>
        <v>985304.25</v>
      </c>
      <c r="J545" s="22"/>
    </row>
    <row r="546" ht="27" spans="1:10">
      <c r="A546" s="22">
        <v>8</v>
      </c>
      <c r="B546" s="22" t="s">
        <v>78</v>
      </c>
      <c r="C546" s="22">
        <v>803</v>
      </c>
      <c r="D546" s="28">
        <v>104.54</v>
      </c>
      <c r="E546" s="26">
        <v>7550</v>
      </c>
      <c r="F546" s="25">
        <f t="shared" si="64"/>
        <v>789277</v>
      </c>
      <c r="G546" s="28">
        <v>82.33</v>
      </c>
      <c r="H546" s="25">
        <f t="shared" si="65"/>
        <v>9586.74845135431</v>
      </c>
      <c r="I546" s="25">
        <f t="shared" si="66"/>
        <v>789277</v>
      </c>
      <c r="J546" s="22"/>
    </row>
    <row r="547" ht="27" spans="1:10">
      <c r="A547" s="22">
        <v>9</v>
      </c>
      <c r="B547" s="22" t="s">
        <v>78</v>
      </c>
      <c r="C547" s="22">
        <v>901</v>
      </c>
      <c r="D547" s="28">
        <v>110.06</v>
      </c>
      <c r="E547" s="31">
        <v>7850</v>
      </c>
      <c r="F547" s="25">
        <f t="shared" si="64"/>
        <v>863971</v>
      </c>
      <c r="G547" s="28">
        <v>86.67</v>
      </c>
      <c r="H547" s="25">
        <f t="shared" si="65"/>
        <v>9968.51274950963</v>
      </c>
      <c r="I547" s="25">
        <f t="shared" si="66"/>
        <v>863971</v>
      </c>
      <c r="J547" s="22"/>
    </row>
    <row r="548" ht="27" spans="1:10">
      <c r="A548" s="22">
        <v>9</v>
      </c>
      <c r="B548" s="22" t="s">
        <v>78</v>
      </c>
      <c r="C548" s="22">
        <v>902</v>
      </c>
      <c r="D548" s="28">
        <v>115.85</v>
      </c>
      <c r="E548" s="31">
        <v>8535</v>
      </c>
      <c r="F548" s="25">
        <f t="shared" si="64"/>
        <v>988779.75</v>
      </c>
      <c r="G548" s="28">
        <v>91.23</v>
      </c>
      <c r="H548" s="25">
        <f t="shared" si="65"/>
        <v>10838.3179875041</v>
      </c>
      <c r="I548" s="25">
        <f t="shared" si="66"/>
        <v>988779.75</v>
      </c>
      <c r="J548" s="22"/>
    </row>
    <row r="549" ht="27" spans="1:10">
      <c r="A549" s="22">
        <v>9</v>
      </c>
      <c r="B549" s="22" t="s">
        <v>78</v>
      </c>
      <c r="C549" s="22">
        <v>903</v>
      </c>
      <c r="D549" s="28">
        <v>104.54</v>
      </c>
      <c r="E549" s="26">
        <v>7570</v>
      </c>
      <c r="F549" s="25">
        <f t="shared" si="64"/>
        <v>791367.8</v>
      </c>
      <c r="G549" s="28">
        <v>82.33</v>
      </c>
      <c r="H549" s="25">
        <f t="shared" si="65"/>
        <v>9612.14381149034</v>
      </c>
      <c r="I549" s="25">
        <f t="shared" si="66"/>
        <v>791367.8</v>
      </c>
      <c r="J549" s="22"/>
    </row>
    <row r="550" ht="27" spans="1:10">
      <c r="A550" s="22">
        <v>10</v>
      </c>
      <c r="B550" s="22" t="s">
        <v>78</v>
      </c>
      <c r="C550" s="22">
        <v>1001</v>
      </c>
      <c r="D550" s="28">
        <v>110.06</v>
      </c>
      <c r="E550" s="31">
        <v>7900</v>
      </c>
      <c r="F550" s="25">
        <f t="shared" si="64"/>
        <v>869474</v>
      </c>
      <c r="G550" s="28">
        <v>86.67</v>
      </c>
      <c r="H550" s="25">
        <f t="shared" si="65"/>
        <v>10032.0064612899</v>
      </c>
      <c r="I550" s="25">
        <f t="shared" si="66"/>
        <v>869474</v>
      </c>
      <c r="J550" s="22"/>
    </row>
    <row r="551" ht="27" spans="1:10">
      <c r="A551" s="22">
        <v>10</v>
      </c>
      <c r="B551" s="22" t="s">
        <v>78</v>
      </c>
      <c r="C551" s="22">
        <v>1002</v>
      </c>
      <c r="D551" s="28">
        <v>115.85</v>
      </c>
      <c r="E551" s="31">
        <v>8565</v>
      </c>
      <c r="F551" s="25">
        <f t="shared" si="64"/>
        <v>992255.25</v>
      </c>
      <c r="G551" s="28">
        <v>91.23</v>
      </c>
      <c r="H551" s="25">
        <f t="shared" si="65"/>
        <v>10876.4140085498</v>
      </c>
      <c r="I551" s="25">
        <f t="shared" si="66"/>
        <v>992255.25</v>
      </c>
      <c r="J551" s="22"/>
    </row>
    <row r="552" ht="27" spans="1:10">
      <c r="A552" s="22">
        <v>10</v>
      </c>
      <c r="B552" s="22" t="s">
        <v>78</v>
      </c>
      <c r="C552" s="22">
        <v>1003</v>
      </c>
      <c r="D552" s="28">
        <v>104.54</v>
      </c>
      <c r="E552" s="26">
        <v>7590</v>
      </c>
      <c r="F552" s="25">
        <f t="shared" si="64"/>
        <v>793458.6</v>
      </c>
      <c r="G552" s="28">
        <v>82.33</v>
      </c>
      <c r="H552" s="25">
        <f t="shared" si="65"/>
        <v>9637.53917162638</v>
      </c>
      <c r="I552" s="25">
        <f t="shared" si="66"/>
        <v>793458.6</v>
      </c>
      <c r="J552" s="22"/>
    </row>
    <row r="553" ht="27" spans="1:10">
      <c r="A553" s="22">
        <v>11</v>
      </c>
      <c r="B553" s="22" t="s">
        <v>78</v>
      </c>
      <c r="C553" s="22">
        <v>1101</v>
      </c>
      <c r="D553" s="28">
        <v>110.06</v>
      </c>
      <c r="E553" s="31">
        <v>7950</v>
      </c>
      <c r="F553" s="25">
        <f t="shared" si="64"/>
        <v>874977</v>
      </c>
      <c r="G553" s="28">
        <v>86.67</v>
      </c>
      <c r="H553" s="25">
        <f t="shared" si="65"/>
        <v>10095.5001730703</v>
      </c>
      <c r="I553" s="25">
        <f t="shared" si="66"/>
        <v>874977</v>
      </c>
      <c r="J553" s="22"/>
    </row>
    <row r="554" ht="27" spans="1:10">
      <c r="A554" s="22">
        <v>11</v>
      </c>
      <c r="B554" s="22" t="s">
        <v>78</v>
      </c>
      <c r="C554" s="22">
        <v>1102</v>
      </c>
      <c r="D554" s="28">
        <v>115.85</v>
      </c>
      <c r="E554" s="31">
        <v>8595</v>
      </c>
      <c r="F554" s="25">
        <f t="shared" si="64"/>
        <v>995730.75</v>
      </c>
      <c r="G554" s="28">
        <v>91.23</v>
      </c>
      <c r="H554" s="25">
        <f t="shared" si="65"/>
        <v>10914.5100295955</v>
      </c>
      <c r="I554" s="25">
        <f t="shared" si="66"/>
        <v>995730.75</v>
      </c>
      <c r="J554" s="22"/>
    </row>
    <row r="555" ht="27" spans="1:10">
      <c r="A555" s="22">
        <v>11</v>
      </c>
      <c r="B555" s="22" t="s">
        <v>78</v>
      </c>
      <c r="C555" s="22">
        <v>1103</v>
      </c>
      <c r="D555" s="28">
        <v>104.54</v>
      </c>
      <c r="E555" s="26">
        <v>7610</v>
      </c>
      <c r="F555" s="25">
        <f t="shared" si="64"/>
        <v>795549.4</v>
      </c>
      <c r="G555" s="28">
        <v>82.33</v>
      </c>
      <c r="H555" s="25">
        <f t="shared" si="65"/>
        <v>9662.93453176242</v>
      </c>
      <c r="I555" s="25">
        <f t="shared" si="66"/>
        <v>795549.4</v>
      </c>
      <c r="J555" s="22"/>
    </row>
    <row r="556" ht="27" spans="1:10">
      <c r="A556" s="22">
        <v>12</v>
      </c>
      <c r="B556" s="22" t="s">
        <v>78</v>
      </c>
      <c r="C556" s="22">
        <v>1201</v>
      </c>
      <c r="D556" s="28">
        <v>110.06</v>
      </c>
      <c r="E556" s="31">
        <v>8000</v>
      </c>
      <c r="F556" s="25">
        <f t="shared" si="64"/>
        <v>880480</v>
      </c>
      <c r="G556" s="28">
        <v>86.67</v>
      </c>
      <c r="H556" s="25">
        <f t="shared" si="65"/>
        <v>10158.9938848506</v>
      </c>
      <c r="I556" s="25">
        <f t="shared" si="66"/>
        <v>880480</v>
      </c>
      <c r="J556" s="22"/>
    </row>
    <row r="557" ht="27" spans="1:10">
      <c r="A557" s="22">
        <v>12</v>
      </c>
      <c r="B557" s="22" t="s">
        <v>78</v>
      </c>
      <c r="C557" s="22">
        <v>1202</v>
      </c>
      <c r="D557" s="28">
        <v>115.85</v>
      </c>
      <c r="E557" s="31">
        <v>8625</v>
      </c>
      <c r="F557" s="25">
        <f t="shared" si="64"/>
        <v>999206.25</v>
      </c>
      <c r="G557" s="28">
        <v>91.23</v>
      </c>
      <c r="H557" s="25">
        <f t="shared" si="65"/>
        <v>10952.6060506412</v>
      </c>
      <c r="I557" s="25">
        <f t="shared" si="66"/>
        <v>999206.25</v>
      </c>
      <c r="J557" s="22"/>
    </row>
    <row r="558" ht="27" spans="1:10">
      <c r="A558" s="22">
        <v>12</v>
      </c>
      <c r="B558" s="22" t="s">
        <v>78</v>
      </c>
      <c r="C558" s="22">
        <v>1203</v>
      </c>
      <c r="D558" s="28">
        <v>104.54</v>
      </c>
      <c r="E558" s="26">
        <v>7630</v>
      </c>
      <c r="F558" s="25">
        <f t="shared" si="64"/>
        <v>797640.2</v>
      </c>
      <c r="G558" s="28">
        <v>82.33</v>
      </c>
      <c r="H558" s="25">
        <f t="shared" si="65"/>
        <v>9688.32989189846</v>
      </c>
      <c r="I558" s="25">
        <f t="shared" si="66"/>
        <v>797640.2</v>
      </c>
      <c r="J558" s="22"/>
    </row>
    <row r="559" ht="27" spans="1:10">
      <c r="A559" s="22">
        <v>13</v>
      </c>
      <c r="B559" s="22" t="s">
        <v>78</v>
      </c>
      <c r="C559" s="22">
        <v>1301</v>
      </c>
      <c r="D559" s="28">
        <v>110.06</v>
      </c>
      <c r="E559" s="31">
        <v>8050</v>
      </c>
      <c r="F559" s="25">
        <f t="shared" si="64"/>
        <v>885983</v>
      </c>
      <c r="G559" s="28">
        <v>86.67</v>
      </c>
      <c r="H559" s="25">
        <f t="shared" si="65"/>
        <v>10222.4875966309</v>
      </c>
      <c r="I559" s="25">
        <f t="shared" si="66"/>
        <v>885983</v>
      </c>
      <c r="J559" s="22"/>
    </row>
    <row r="560" ht="27" spans="1:10">
      <c r="A560" s="22">
        <v>13</v>
      </c>
      <c r="B560" s="22" t="s">
        <v>78</v>
      </c>
      <c r="C560" s="22">
        <v>1302</v>
      </c>
      <c r="D560" s="28">
        <v>115.85</v>
      </c>
      <c r="E560" s="31">
        <v>8655</v>
      </c>
      <c r="F560" s="25">
        <f t="shared" si="64"/>
        <v>1002681.75</v>
      </c>
      <c r="G560" s="28">
        <v>91.23</v>
      </c>
      <c r="H560" s="25">
        <f t="shared" si="65"/>
        <v>10990.7020716869</v>
      </c>
      <c r="I560" s="25">
        <f t="shared" si="66"/>
        <v>1002681.75</v>
      </c>
      <c r="J560" s="22"/>
    </row>
    <row r="561" ht="27" spans="1:10">
      <c r="A561" s="22">
        <v>13</v>
      </c>
      <c r="B561" s="22" t="s">
        <v>78</v>
      </c>
      <c r="C561" s="22">
        <v>1303</v>
      </c>
      <c r="D561" s="28">
        <v>104.54</v>
      </c>
      <c r="E561" s="26">
        <v>7650</v>
      </c>
      <c r="F561" s="25">
        <f t="shared" si="64"/>
        <v>799731</v>
      </c>
      <c r="G561" s="28">
        <v>82.33</v>
      </c>
      <c r="H561" s="25">
        <f t="shared" si="65"/>
        <v>9713.7252520345</v>
      </c>
      <c r="I561" s="25">
        <f t="shared" si="66"/>
        <v>799731</v>
      </c>
      <c r="J561" s="22"/>
    </row>
    <row r="562" ht="27" spans="1:10">
      <c r="A562" s="22">
        <v>14</v>
      </c>
      <c r="B562" s="22" t="s">
        <v>78</v>
      </c>
      <c r="C562" s="22">
        <v>1401</v>
      </c>
      <c r="D562" s="28">
        <v>110.06</v>
      </c>
      <c r="E562" s="31">
        <v>8100</v>
      </c>
      <c r="F562" s="25">
        <f t="shared" si="64"/>
        <v>891486</v>
      </c>
      <c r="G562" s="28">
        <v>86.67</v>
      </c>
      <c r="H562" s="25">
        <f t="shared" si="65"/>
        <v>10285.9813084112</v>
      </c>
      <c r="I562" s="25">
        <f t="shared" si="66"/>
        <v>891486</v>
      </c>
      <c r="J562" s="22"/>
    </row>
    <row r="563" ht="27" spans="1:10">
      <c r="A563" s="22">
        <v>14</v>
      </c>
      <c r="B563" s="22" t="s">
        <v>78</v>
      </c>
      <c r="C563" s="22">
        <v>1402</v>
      </c>
      <c r="D563" s="28">
        <v>115.85</v>
      </c>
      <c r="E563" s="31">
        <v>8685</v>
      </c>
      <c r="F563" s="25">
        <f t="shared" si="64"/>
        <v>1006157.25</v>
      </c>
      <c r="G563" s="28">
        <v>91.23</v>
      </c>
      <c r="H563" s="25">
        <f t="shared" si="65"/>
        <v>11028.7980927327</v>
      </c>
      <c r="I563" s="25">
        <f t="shared" si="66"/>
        <v>1006157.25</v>
      </c>
      <c r="J563" s="22"/>
    </row>
    <row r="564" ht="27" spans="1:10">
      <c r="A564" s="22">
        <v>14</v>
      </c>
      <c r="B564" s="22" t="s">
        <v>78</v>
      </c>
      <c r="C564" s="22">
        <v>1403</v>
      </c>
      <c r="D564" s="28">
        <v>104.54</v>
      </c>
      <c r="E564" s="26">
        <v>7670</v>
      </c>
      <c r="F564" s="25">
        <f t="shared" si="64"/>
        <v>801821.8</v>
      </c>
      <c r="G564" s="28">
        <v>82.33</v>
      </c>
      <c r="H564" s="25">
        <f t="shared" si="65"/>
        <v>9739.12061217053</v>
      </c>
      <c r="I564" s="25">
        <f t="shared" si="66"/>
        <v>801821.8</v>
      </c>
      <c r="J564" s="22"/>
    </row>
    <row r="565" ht="27" spans="1:10">
      <c r="A565" s="22">
        <v>15</v>
      </c>
      <c r="B565" s="22" t="s">
        <v>78</v>
      </c>
      <c r="C565" s="22">
        <v>1501</v>
      </c>
      <c r="D565" s="28">
        <v>110.06</v>
      </c>
      <c r="E565" s="31">
        <v>8150</v>
      </c>
      <c r="F565" s="25">
        <f t="shared" si="64"/>
        <v>896989</v>
      </c>
      <c r="G565" s="28">
        <v>86.67</v>
      </c>
      <c r="H565" s="25">
        <f t="shared" si="65"/>
        <v>10349.4750201915</v>
      </c>
      <c r="I565" s="25">
        <f t="shared" si="66"/>
        <v>896989</v>
      </c>
      <c r="J565" s="22"/>
    </row>
    <row r="566" ht="27" spans="1:10">
      <c r="A566" s="22">
        <v>15</v>
      </c>
      <c r="B566" s="22" t="s">
        <v>78</v>
      </c>
      <c r="C566" s="22">
        <v>1502</v>
      </c>
      <c r="D566" s="28">
        <v>115.85</v>
      </c>
      <c r="E566" s="31">
        <v>8715</v>
      </c>
      <c r="F566" s="25">
        <f t="shared" si="64"/>
        <v>1009632.75</v>
      </c>
      <c r="G566" s="28">
        <v>91.23</v>
      </c>
      <c r="H566" s="25">
        <f t="shared" si="65"/>
        <v>11066.8941137784</v>
      </c>
      <c r="I566" s="25">
        <f t="shared" si="66"/>
        <v>1009632.75</v>
      </c>
      <c r="J566" s="22"/>
    </row>
    <row r="567" ht="27" spans="1:10">
      <c r="A567" s="22">
        <v>15</v>
      </c>
      <c r="B567" s="22" t="s">
        <v>78</v>
      </c>
      <c r="C567" s="22">
        <v>1503</v>
      </c>
      <c r="D567" s="28">
        <v>104.54</v>
      </c>
      <c r="E567" s="26">
        <v>7690</v>
      </c>
      <c r="F567" s="25">
        <f t="shared" si="64"/>
        <v>803912.6</v>
      </c>
      <c r="G567" s="28">
        <v>82.33</v>
      </c>
      <c r="H567" s="25">
        <f t="shared" si="65"/>
        <v>9764.51597230657</v>
      </c>
      <c r="I567" s="25">
        <f t="shared" si="66"/>
        <v>803912.6</v>
      </c>
      <c r="J567" s="22"/>
    </row>
    <row r="568" ht="27" spans="1:10">
      <c r="A568" s="22">
        <v>16</v>
      </c>
      <c r="B568" s="22" t="s">
        <v>78</v>
      </c>
      <c r="C568" s="22">
        <v>1601</v>
      </c>
      <c r="D568" s="28">
        <v>110.06</v>
      </c>
      <c r="E568" s="31">
        <v>8200</v>
      </c>
      <c r="F568" s="25">
        <f t="shared" si="64"/>
        <v>902492</v>
      </c>
      <c r="G568" s="28">
        <v>86.67</v>
      </c>
      <c r="H568" s="25">
        <f t="shared" si="65"/>
        <v>10412.9687319718</v>
      </c>
      <c r="I568" s="25">
        <f t="shared" si="66"/>
        <v>902492</v>
      </c>
      <c r="J568" s="22"/>
    </row>
    <row r="569" ht="27" spans="1:10">
      <c r="A569" s="22">
        <v>16</v>
      </c>
      <c r="B569" s="22" t="s">
        <v>78</v>
      </c>
      <c r="C569" s="22">
        <v>1602</v>
      </c>
      <c r="D569" s="28">
        <v>115.85</v>
      </c>
      <c r="E569" s="31">
        <v>8745</v>
      </c>
      <c r="F569" s="25">
        <f t="shared" si="64"/>
        <v>1013108.25</v>
      </c>
      <c r="G569" s="28">
        <v>91.23</v>
      </c>
      <c r="H569" s="25">
        <f t="shared" si="65"/>
        <v>11104.9901348241</v>
      </c>
      <c r="I569" s="25">
        <f t="shared" si="66"/>
        <v>1013108.25</v>
      </c>
      <c r="J569" s="22"/>
    </row>
    <row r="570" ht="27" spans="1:10">
      <c r="A570" s="22">
        <v>16</v>
      </c>
      <c r="B570" s="22" t="s">
        <v>78</v>
      </c>
      <c r="C570" s="22">
        <v>1603</v>
      </c>
      <c r="D570" s="28">
        <v>104.54</v>
      </c>
      <c r="E570" s="26">
        <v>7710</v>
      </c>
      <c r="F570" s="25">
        <f t="shared" si="64"/>
        <v>806003.4</v>
      </c>
      <c r="G570" s="28">
        <v>82.33</v>
      </c>
      <c r="H570" s="25">
        <f t="shared" si="65"/>
        <v>9789.91133244261</v>
      </c>
      <c r="I570" s="25">
        <f t="shared" si="66"/>
        <v>806003.4</v>
      </c>
      <c r="J570" s="22"/>
    </row>
    <row r="571" ht="27" spans="1:10">
      <c r="A571" s="22">
        <v>17</v>
      </c>
      <c r="B571" s="22" t="s">
        <v>78</v>
      </c>
      <c r="C571" s="22">
        <v>1701</v>
      </c>
      <c r="D571" s="28">
        <v>110.06</v>
      </c>
      <c r="E571" s="31">
        <v>8250</v>
      </c>
      <c r="F571" s="25">
        <f t="shared" si="64"/>
        <v>907995</v>
      </c>
      <c r="G571" s="28">
        <v>86.67</v>
      </c>
      <c r="H571" s="25">
        <f t="shared" si="65"/>
        <v>10476.4624437522</v>
      </c>
      <c r="I571" s="25">
        <f t="shared" si="66"/>
        <v>907995</v>
      </c>
      <c r="J571" s="22"/>
    </row>
    <row r="572" ht="27" spans="1:10">
      <c r="A572" s="22">
        <v>17</v>
      </c>
      <c r="B572" s="22" t="s">
        <v>78</v>
      </c>
      <c r="C572" s="22">
        <v>1702</v>
      </c>
      <c r="D572" s="28">
        <v>115.85</v>
      </c>
      <c r="E572" s="31">
        <v>8775</v>
      </c>
      <c r="F572" s="25">
        <f t="shared" si="64"/>
        <v>1016583.75</v>
      </c>
      <c r="G572" s="28">
        <v>91.23</v>
      </c>
      <c r="H572" s="25">
        <f t="shared" si="65"/>
        <v>11143.0861558698</v>
      </c>
      <c r="I572" s="25">
        <f t="shared" si="66"/>
        <v>1016583.75</v>
      </c>
      <c r="J572" s="22"/>
    </row>
    <row r="573" ht="27" spans="1:10">
      <c r="A573" s="22">
        <v>17</v>
      </c>
      <c r="B573" s="22" t="s">
        <v>78</v>
      </c>
      <c r="C573" s="22">
        <v>1703</v>
      </c>
      <c r="D573" s="28">
        <v>104.54</v>
      </c>
      <c r="E573" s="26">
        <v>7740</v>
      </c>
      <c r="F573" s="25">
        <f t="shared" si="64"/>
        <v>809139.6</v>
      </c>
      <c r="G573" s="28">
        <v>82.33</v>
      </c>
      <c r="H573" s="25">
        <f t="shared" si="65"/>
        <v>9828.00437264667</v>
      </c>
      <c r="I573" s="25">
        <f t="shared" si="66"/>
        <v>809139.6</v>
      </c>
      <c r="J573" s="22"/>
    </row>
    <row r="574" ht="27" spans="1:10">
      <c r="A574" s="22">
        <v>18</v>
      </c>
      <c r="B574" s="22" t="s">
        <v>78</v>
      </c>
      <c r="C574" s="22">
        <v>1801</v>
      </c>
      <c r="D574" s="28">
        <v>110.06</v>
      </c>
      <c r="E574" s="31">
        <v>8300</v>
      </c>
      <c r="F574" s="25">
        <f t="shared" si="64"/>
        <v>913498</v>
      </c>
      <c r="G574" s="28">
        <v>86.67</v>
      </c>
      <c r="H574" s="25">
        <f t="shared" si="65"/>
        <v>10539.9561555325</v>
      </c>
      <c r="I574" s="25">
        <f t="shared" si="66"/>
        <v>913498</v>
      </c>
      <c r="J574" s="22"/>
    </row>
    <row r="575" ht="27" spans="1:10">
      <c r="A575" s="22">
        <v>18</v>
      </c>
      <c r="B575" s="22" t="s">
        <v>78</v>
      </c>
      <c r="C575" s="22">
        <v>1802</v>
      </c>
      <c r="D575" s="28">
        <v>115.85</v>
      </c>
      <c r="E575" s="31">
        <v>8765</v>
      </c>
      <c r="F575" s="25">
        <f t="shared" si="64"/>
        <v>1015425.25</v>
      </c>
      <c r="G575" s="28">
        <v>91.23</v>
      </c>
      <c r="H575" s="25">
        <f t="shared" si="65"/>
        <v>11130.3874821879</v>
      </c>
      <c r="I575" s="25">
        <f t="shared" si="66"/>
        <v>1015425.25</v>
      </c>
      <c r="J575" s="22"/>
    </row>
    <row r="576" ht="27" spans="1:10">
      <c r="A576" s="22">
        <v>18</v>
      </c>
      <c r="B576" s="22" t="s">
        <v>78</v>
      </c>
      <c r="C576" s="22">
        <v>1803</v>
      </c>
      <c r="D576" s="28">
        <v>104.54</v>
      </c>
      <c r="E576" s="26">
        <v>7730</v>
      </c>
      <c r="F576" s="25">
        <f t="shared" si="64"/>
        <v>808094.2</v>
      </c>
      <c r="G576" s="28">
        <v>82.33</v>
      </c>
      <c r="H576" s="25">
        <f t="shared" si="65"/>
        <v>9815.30669257865</v>
      </c>
      <c r="I576" s="25">
        <f t="shared" si="66"/>
        <v>808094.2</v>
      </c>
      <c r="J576" s="22"/>
    </row>
    <row r="577" ht="27" spans="1:10">
      <c r="A577" s="22">
        <v>19</v>
      </c>
      <c r="B577" s="22" t="s">
        <v>78</v>
      </c>
      <c r="C577" s="22">
        <v>1901</v>
      </c>
      <c r="D577" s="28">
        <v>110.06</v>
      </c>
      <c r="E577" s="31">
        <v>8350</v>
      </c>
      <c r="F577" s="25">
        <f t="shared" si="64"/>
        <v>919001</v>
      </c>
      <c r="G577" s="28">
        <v>86.67</v>
      </c>
      <c r="H577" s="25">
        <f t="shared" si="65"/>
        <v>10603.4498673128</v>
      </c>
      <c r="I577" s="25">
        <f t="shared" si="66"/>
        <v>919001</v>
      </c>
      <c r="J577" s="22"/>
    </row>
    <row r="578" ht="27" spans="1:10">
      <c r="A578" s="22">
        <v>19</v>
      </c>
      <c r="B578" s="22" t="s">
        <v>78</v>
      </c>
      <c r="C578" s="22">
        <v>1902</v>
      </c>
      <c r="D578" s="28">
        <v>115.85</v>
      </c>
      <c r="E578" s="31">
        <v>8755</v>
      </c>
      <c r="F578" s="25">
        <f t="shared" si="64"/>
        <v>1014266.75</v>
      </c>
      <c r="G578" s="28">
        <v>91.23</v>
      </c>
      <c r="H578" s="25">
        <f t="shared" si="65"/>
        <v>11117.688808506</v>
      </c>
      <c r="I578" s="25">
        <f t="shared" si="66"/>
        <v>1014266.75</v>
      </c>
      <c r="J578" s="22"/>
    </row>
    <row r="579" ht="27" spans="1:10">
      <c r="A579" s="29">
        <v>19</v>
      </c>
      <c r="B579" s="22" t="s">
        <v>78</v>
      </c>
      <c r="C579" s="22">
        <v>1903</v>
      </c>
      <c r="D579" s="28">
        <v>104.54</v>
      </c>
      <c r="E579" s="26">
        <v>7720</v>
      </c>
      <c r="F579" s="25">
        <f t="shared" si="64"/>
        <v>807048.8</v>
      </c>
      <c r="G579" s="28">
        <v>82.33</v>
      </c>
      <c r="H579" s="25">
        <f t="shared" si="65"/>
        <v>9802.60901251063</v>
      </c>
      <c r="I579" s="25">
        <f t="shared" si="66"/>
        <v>807048.8</v>
      </c>
      <c r="J579" s="29"/>
    </row>
    <row r="580" ht="27" spans="1:10">
      <c r="A580" s="29">
        <v>20</v>
      </c>
      <c r="B580" s="22" t="s">
        <v>78</v>
      </c>
      <c r="C580" s="29">
        <v>2001</v>
      </c>
      <c r="D580" s="28">
        <v>110.06</v>
      </c>
      <c r="E580" s="31">
        <v>8400</v>
      </c>
      <c r="F580" s="25">
        <f t="shared" si="64"/>
        <v>924504</v>
      </c>
      <c r="G580" s="28">
        <v>86.67</v>
      </c>
      <c r="H580" s="25">
        <f t="shared" si="65"/>
        <v>10666.9435790931</v>
      </c>
      <c r="I580" s="25">
        <f t="shared" si="66"/>
        <v>924504</v>
      </c>
      <c r="J580" s="29"/>
    </row>
    <row r="581" ht="27" spans="1:10">
      <c r="A581" s="29">
        <v>20</v>
      </c>
      <c r="B581" s="22" t="s">
        <v>78</v>
      </c>
      <c r="C581" s="29">
        <v>2002</v>
      </c>
      <c r="D581" s="28">
        <v>115.85</v>
      </c>
      <c r="E581" s="31">
        <v>8745</v>
      </c>
      <c r="F581" s="25">
        <f t="shared" si="64"/>
        <v>1013108.25</v>
      </c>
      <c r="G581" s="28">
        <v>91.23</v>
      </c>
      <c r="H581" s="25">
        <f t="shared" si="65"/>
        <v>11104.9901348241</v>
      </c>
      <c r="I581" s="25">
        <f t="shared" si="66"/>
        <v>1013108.25</v>
      </c>
      <c r="J581" s="29"/>
    </row>
    <row r="582" ht="27" spans="1:10">
      <c r="A582" s="29">
        <v>20</v>
      </c>
      <c r="B582" s="22" t="s">
        <v>78</v>
      </c>
      <c r="C582" s="29">
        <v>2003</v>
      </c>
      <c r="D582" s="28">
        <v>104.54</v>
      </c>
      <c r="E582" s="26">
        <v>7710</v>
      </c>
      <c r="F582" s="25">
        <f t="shared" si="64"/>
        <v>806003.4</v>
      </c>
      <c r="G582" s="28">
        <v>82.33</v>
      </c>
      <c r="H582" s="25">
        <f t="shared" si="65"/>
        <v>9789.91133244261</v>
      </c>
      <c r="I582" s="25">
        <f t="shared" si="66"/>
        <v>806003.4</v>
      </c>
      <c r="J582" s="29"/>
    </row>
    <row r="583" ht="27" spans="1:10">
      <c r="A583" s="29">
        <v>21</v>
      </c>
      <c r="B583" s="22" t="s">
        <v>78</v>
      </c>
      <c r="C583" s="29">
        <v>2101</v>
      </c>
      <c r="D583" s="28">
        <v>110.06</v>
      </c>
      <c r="E583" s="31">
        <v>8450</v>
      </c>
      <c r="F583" s="25">
        <f t="shared" si="64"/>
        <v>930007</v>
      </c>
      <c r="G583" s="28">
        <v>86.67</v>
      </c>
      <c r="H583" s="25">
        <f t="shared" si="65"/>
        <v>10730.4372908734</v>
      </c>
      <c r="I583" s="25">
        <f t="shared" si="66"/>
        <v>930007</v>
      </c>
      <c r="J583" s="29"/>
    </row>
    <row r="584" ht="27" spans="1:10">
      <c r="A584" s="29">
        <v>21</v>
      </c>
      <c r="B584" s="22" t="s">
        <v>78</v>
      </c>
      <c r="C584" s="29">
        <v>2102</v>
      </c>
      <c r="D584" s="28">
        <v>115.85</v>
      </c>
      <c r="E584" s="31">
        <v>8735</v>
      </c>
      <c r="F584" s="25">
        <f t="shared" si="64"/>
        <v>1011949.75</v>
      </c>
      <c r="G584" s="28">
        <v>91.23</v>
      </c>
      <c r="H584" s="25">
        <f t="shared" si="65"/>
        <v>11092.2914611422</v>
      </c>
      <c r="I584" s="25">
        <f t="shared" si="66"/>
        <v>1011949.75</v>
      </c>
      <c r="J584" s="29"/>
    </row>
    <row r="585" ht="27" spans="1:10">
      <c r="A585" s="29">
        <v>21</v>
      </c>
      <c r="B585" s="22" t="s">
        <v>78</v>
      </c>
      <c r="C585" s="29">
        <v>2103</v>
      </c>
      <c r="D585" s="28">
        <v>104.54</v>
      </c>
      <c r="E585" s="26">
        <v>7700</v>
      </c>
      <c r="F585" s="25">
        <f t="shared" si="64"/>
        <v>804958</v>
      </c>
      <c r="G585" s="28">
        <v>82.33</v>
      </c>
      <c r="H585" s="25">
        <f t="shared" si="65"/>
        <v>9777.21365237459</v>
      </c>
      <c r="I585" s="25">
        <f t="shared" si="66"/>
        <v>804958</v>
      </c>
      <c r="J585" s="29"/>
    </row>
    <row r="586" ht="27" spans="1:10">
      <c r="A586" s="29">
        <v>22</v>
      </c>
      <c r="B586" s="22" t="s">
        <v>78</v>
      </c>
      <c r="C586" s="29">
        <v>2201</v>
      </c>
      <c r="D586" s="28">
        <v>110.06</v>
      </c>
      <c r="E586" s="31">
        <v>8500</v>
      </c>
      <c r="F586" s="25">
        <f t="shared" si="64"/>
        <v>935510</v>
      </c>
      <c r="G586" s="28">
        <v>86.67</v>
      </c>
      <c r="H586" s="25">
        <f t="shared" si="65"/>
        <v>10793.9310026537</v>
      </c>
      <c r="I586" s="25">
        <f t="shared" si="66"/>
        <v>935510</v>
      </c>
      <c r="J586" s="29"/>
    </row>
    <row r="587" ht="27" spans="1:10">
      <c r="A587" s="29">
        <v>22</v>
      </c>
      <c r="B587" s="22" t="s">
        <v>78</v>
      </c>
      <c r="C587" s="29">
        <v>2202</v>
      </c>
      <c r="D587" s="28">
        <v>115.85</v>
      </c>
      <c r="E587" s="31">
        <v>8725</v>
      </c>
      <c r="F587" s="25">
        <f t="shared" si="64"/>
        <v>1010791.25</v>
      </c>
      <c r="G587" s="28">
        <v>91.23</v>
      </c>
      <c r="H587" s="25">
        <f t="shared" si="65"/>
        <v>11079.5927874603</v>
      </c>
      <c r="I587" s="25">
        <f t="shared" si="66"/>
        <v>1010791.25</v>
      </c>
      <c r="J587" s="29"/>
    </row>
    <row r="588" ht="27" spans="1:10">
      <c r="A588" s="29">
        <v>22</v>
      </c>
      <c r="B588" s="22" t="s">
        <v>78</v>
      </c>
      <c r="C588" s="29">
        <v>2203</v>
      </c>
      <c r="D588" s="28">
        <v>104.54</v>
      </c>
      <c r="E588" s="26">
        <v>7690</v>
      </c>
      <c r="F588" s="25">
        <f t="shared" si="64"/>
        <v>803912.6</v>
      </c>
      <c r="G588" s="28">
        <v>82.33</v>
      </c>
      <c r="H588" s="25">
        <f t="shared" si="65"/>
        <v>9764.51597230657</v>
      </c>
      <c r="I588" s="25">
        <f t="shared" si="66"/>
        <v>803912.6</v>
      </c>
      <c r="J588" s="29"/>
    </row>
    <row r="589" ht="27" spans="1:10">
      <c r="A589" s="29">
        <v>23</v>
      </c>
      <c r="B589" s="22" t="s">
        <v>78</v>
      </c>
      <c r="C589" s="29">
        <v>2301</v>
      </c>
      <c r="D589" s="28">
        <v>110.06</v>
      </c>
      <c r="E589" s="31">
        <v>8550</v>
      </c>
      <c r="F589" s="25">
        <f t="shared" si="64"/>
        <v>941013</v>
      </c>
      <c r="G589" s="28">
        <v>86.67</v>
      </c>
      <c r="H589" s="25">
        <f t="shared" si="65"/>
        <v>10857.4247144341</v>
      </c>
      <c r="I589" s="25">
        <f t="shared" si="66"/>
        <v>941013</v>
      </c>
      <c r="J589" s="29"/>
    </row>
    <row r="590" ht="27" spans="1:10">
      <c r="A590" s="29">
        <v>23</v>
      </c>
      <c r="B590" s="22" t="s">
        <v>78</v>
      </c>
      <c r="C590" s="29">
        <v>2302</v>
      </c>
      <c r="D590" s="28">
        <v>115.85</v>
      </c>
      <c r="E590" s="31">
        <v>8705</v>
      </c>
      <c r="F590" s="25">
        <f t="shared" si="64"/>
        <v>1008474.25</v>
      </c>
      <c r="G590" s="28">
        <v>91.23</v>
      </c>
      <c r="H590" s="25">
        <f t="shared" si="65"/>
        <v>11054.1954400965</v>
      </c>
      <c r="I590" s="25">
        <f t="shared" si="66"/>
        <v>1008474.25</v>
      </c>
      <c r="J590" s="29"/>
    </row>
    <row r="591" ht="27" spans="1:10">
      <c r="A591" s="29">
        <v>23</v>
      </c>
      <c r="B591" s="22" t="s">
        <v>78</v>
      </c>
      <c r="C591" s="29">
        <v>2303</v>
      </c>
      <c r="D591" s="28">
        <v>104.54</v>
      </c>
      <c r="E591" s="26">
        <v>7670</v>
      </c>
      <c r="F591" s="25">
        <f t="shared" ref="F591:F597" si="67">SUM(D591*E591)</f>
        <v>801821.8</v>
      </c>
      <c r="G591" s="28">
        <v>82.33</v>
      </c>
      <c r="H591" s="25">
        <f t="shared" ref="H591:H597" si="68">SUM(F591/G591)</f>
        <v>9739.12061217053</v>
      </c>
      <c r="I591" s="25">
        <f t="shared" ref="I591:I597" si="69">SUM(G591*H591)</f>
        <v>801821.8</v>
      </c>
      <c r="J591" s="29"/>
    </row>
    <row r="592" ht="27" spans="1:10">
      <c r="A592" s="29">
        <v>24</v>
      </c>
      <c r="B592" s="22" t="s">
        <v>78</v>
      </c>
      <c r="C592" s="29">
        <v>2401</v>
      </c>
      <c r="D592" s="28">
        <v>110.06</v>
      </c>
      <c r="E592" s="31">
        <v>8600</v>
      </c>
      <c r="F592" s="25">
        <f t="shared" si="67"/>
        <v>946516</v>
      </c>
      <c r="G592" s="28">
        <v>86.67</v>
      </c>
      <c r="H592" s="25">
        <f t="shared" si="68"/>
        <v>10920.9184262144</v>
      </c>
      <c r="I592" s="25">
        <f t="shared" si="69"/>
        <v>946516</v>
      </c>
      <c r="J592" s="29"/>
    </row>
    <row r="593" ht="27" spans="1:10">
      <c r="A593" s="29">
        <v>24</v>
      </c>
      <c r="B593" s="22" t="s">
        <v>78</v>
      </c>
      <c r="C593" s="29">
        <v>2402</v>
      </c>
      <c r="D593" s="28">
        <v>115.85</v>
      </c>
      <c r="E593" s="31">
        <v>8685</v>
      </c>
      <c r="F593" s="25">
        <f t="shared" si="67"/>
        <v>1006157.25</v>
      </c>
      <c r="G593" s="28">
        <v>91.23</v>
      </c>
      <c r="H593" s="25">
        <f t="shared" si="68"/>
        <v>11028.7980927327</v>
      </c>
      <c r="I593" s="25">
        <f t="shared" si="69"/>
        <v>1006157.25</v>
      </c>
      <c r="J593" s="29"/>
    </row>
    <row r="594" ht="27" spans="1:10">
      <c r="A594" s="29">
        <v>24</v>
      </c>
      <c r="B594" s="22" t="s">
        <v>78</v>
      </c>
      <c r="C594" s="29">
        <v>2403</v>
      </c>
      <c r="D594" s="28">
        <v>104.54</v>
      </c>
      <c r="E594" s="26">
        <v>7650</v>
      </c>
      <c r="F594" s="25">
        <f t="shared" si="67"/>
        <v>799731</v>
      </c>
      <c r="G594" s="28">
        <v>82.33</v>
      </c>
      <c r="H594" s="25">
        <f t="shared" si="68"/>
        <v>9713.7252520345</v>
      </c>
      <c r="I594" s="25">
        <f t="shared" si="69"/>
        <v>799731</v>
      </c>
      <c r="J594" s="29"/>
    </row>
    <row r="595" ht="27" spans="1:10">
      <c r="A595" s="29">
        <v>25</v>
      </c>
      <c r="B595" s="22" t="s">
        <v>78</v>
      </c>
      <c r="C595" s="29">
        <v>2501</v>
      </c>
      <c r="D595" s="28">
        <v>110.06</v>
      </c>
      <c r="E595" s="31">
        <v>8650</v>
      </c>
      <c r="F595" s="25">
        <f t="shared" si="67"/>
        <v>952019</v>
      </c>
      <c r="G595" s="28">
        <v>86.67</v>
      </c>
      <c r="H595" s="25">
        <f t="shared" si="68"/>
        <v>10984.4121379947</v>
      </c>
      <c r="I595" s="25">
        <f t="shared" si="69"/>
        <v>952019</v>
      </c>
      <c r="J595" s="29"/>
    </row>
    <row r="596" ht="27" spans="1:10">
      <c r="A596" s="29">
        <v>25</v>
      </c>
      <c r="B596" s="22" t="s">
        <v>78</v>
      </c>
      <c r="C596" s="29">
        <v>2502</v>
      </c>
      <c r="D596" s="28">
        <v>115.85</v>
      </c>
      <c r="E596" s="31">
        <v>8665</v>
      </c>
      <c r="F596" s="25">
        <f t="shared" si="67"/>
        <v>1003840.25</v>
      </c>
      <c r="G596" s="28">
        <v>91.23</v>
      </c>
      <c r="H596" s="25">
        <f t="shared" si="68"/>
        <v>11003.4007453688</v>
      </c>
      <c r="I596" s="25">
        <f t="shared" si="69"/>
        <v>1003840.25</v>
      </c>
      <c r="J596" s="29"/>
    </row>
    <row r="597" ht="27" spans="1:10">
      <c r="A597" s="29">
        <v>25</v>
      </c>
      <c r="B597" s="22" t="s">
        <v>78</v>
      </c>
      <c r="C597" s="29">
        <v>2503</v>
      </c>
      <c r="D597" s="28">
        <v>104.54</v>
      </c>
      <c r="E597" s="26">
        <v>7630</v>
      </c>
      <c r="F597" s="25">
        <f t="shared" si="67"/>
        <v>797640.2</v>
      </c>
      <c r="G597" s="28">
        <v>82.33</v>
      </c>
      <c r="H597" s="25">
        <f t="shared" si="68"/>
        <v>9688.32989189846</v>
      </c>
      <c r="I597" s="25">
        <f t="shared" si="69"/>
        <v>797640.2</v>
      </c>
      <c r="J597" s="29"/>
    </row>
    <row r="598" ht="27" spans="1:10">
      <c r="A598" s="29">
        <v>26</v>
      </c>
      <c r="B598" s="22" t="s">
        <v>78</v>
      </c>
      <c r="C598" s="30">
        <v>2601</v>
      </c>
      <c r="D598" s="28">
        <v>105.43</v>
      </c>
      <c r="E598" s="36">
        <v>8050</v>
      </c>
      <c r="F598" s="32">
        <f>(D598+D599)*E598</f>
        <v>1268921.5</v>
      </c>
      <c r="G598" s="28">
        <v>83.03</v>
      </c>
      <c r="H598" s="32">
        <f>F598/(G598+G599)</f>
        <v>10221.6972772676</v>
      </c>
      <c r="I598" s="32">
        <f>H598*(G598+G599)</f>
        <v>1268921.5</v>
      </c>
      <c r="J598" s="30" t="s">
        <v>13</v>
      </c>
    </row>
    <row r="599" ht="27" spans="1:10">
      <c r="A599" s="29">
        <v>27</v>
      </c>
      <c r="B599" s="22" t="s">
        <v>78</v>
      </c>
      <c r="C599" s="33"/>
      <c r="D599" s="28">
        <v>52.2</v>
      </c>
      <c r="E599" s="37"/>
      <c r="F599" s="34"/>
      <c r="G599" s="28">
        <v>41.11</v>
      </c>
      <c r="H599" s="34"/>
      <c r="I599" s="34"/>
      <c r="J599" s="33"/>
    </row>
    <row r="600" ht="27" spans="1:10">
      <c r="A600" s="29">
        <v>26</v>
      </c>
      <c r="B600" s="22" t="s">
        <v>78</v>
      </c>
      <c r="C600" s="30">
        <v>2602</v>
      </c>
      <c r="D600" s="28">
        <v>106.94</v>
      </c>
      <c r="E600" s="36">
        <v>8165</v>
      </c>
      <c r="F600" s="32">
        <f>(D600+D601)*E600</f>
        <v>1407401.05</v>
      </c>
      <c r="G600" s="28">
        <v>84.22</v>
      </c>
      <c r="H600" s="32">
        <f t="shared" ref="H600" si="70">F600/(G600+G601)</f>
        <v>10367.5952117864</v>
      </c>
      <c r="I600" s="32">
        <f t="shared" ref="I600" si="71">H600*(G600+G601)</f>
        <v>1407401.05</v>
      </c>
      <c r="J600" s="30" t="s">
        <v>13</v>
      </c>
    </row>
    <row r="601" ht="27" spans="1:10">
      <c r="A601" s="29">
        <v>27</v>
      </c>
      <c r="B601" s="22" t="s">
        <v>78</v>
      </c>
      <c r="C601" s="33"/>
      <c r="D601" s="28">
        <v>65.43</v>
      </c>
      <c r="E601" s="37"/>
      <c r="F601" s="34"/>
      <c r="G601" s="28">
        <v>51.53</v>
      </c>
      <c r="H601" s="34"/>
      <c r="I601" s="34"/>
      <c r="J601" s="33"/>
    </row>
    <row r="602" ht="27" spans="1:10">
      <c r="A602" s="29">
        <v>26</v>
      </c>
      <c r="B602" s="22" t="s">
        <v>78</v>
      </c>
      <c r="C602" s="30">
        <v>2603</v>
      </c>
      <c r="D602" s="28">
        <v>100.15</v>
      </c>
      <c r="E602" s="38">
        <v>7440</v>
      </c>
      <c r="F602" s="32">
        <f>(D602+D603)*E602</f>
        <v>1116595.2</v>
      </c>
      <c r="G602" s="28">
        <v>78.87</v>
      </c>
      <c r="H602" s="32">
        <f t="shared" ref="H602" si="72">F602/(G602+G603)</f>
        <v>9447.45917590321</v>
      </c>
      <c r="I602" s="32">
        <f t="shared" ref="I602" si="73">H602*(G602+G603)</f>
        <v>1116595.2</v>
      </c>
      <c r="J602" s="30" t="s">
        <v>13</v>
      </c>
    </row>
    <row r="603" ht="27" spans="1:10">
      <c r="A603" s="29">
        <v>27</v>
      </c>
      <c r="B603" s="22" t="s">
        <v>78</v>
      </c>
      <c r="C603" s="33"/>
      <c r="D603" s="28">
        <v>49.93</v>
      </c>
      <c r="E603" s="39"/>
      <c r="F603" s="34"/>
      <c r="G603" s="28">
        <v>39.32</v>
      </c>
      <c r="H603" s="34"/>
      <c r="I603" s="34"/>
      <c r="J603" s="33"/>
    </row>
    <row r="604" ht="30.75" customHeight="1" spans="1:10">
      <c r="A604" s="40"/>
      <c r="B604" s="40"/>
      <c r="C604" s="40"/>
      <c r="D604" s="41">
        <f>SUM(D4:D603)</f>
        <v>65357.3699999996</v>
      </c>
      <c r="E604" s="42">
        <f>F604/D604</f>
        <v>8274.71158799694</v>
      </c>
      <c r="F604" s="43">
        <f>SUM(F4:F602)</f>
        <v>540813386.9</v>
      </c>
      <c r="G604" s="41">
        <f>SUM(G4:G603)</f>
        <v>52651.5400000002</v>
      </c>
      <c r="H604" s="43">
        <f>I604/G604</f>
        <v>10271.5587597248</v>
      </c>
      <c r="I604" s="43">
        <f>SUM(I4:I603)</f>
        <v>540813386.9</v>
      </c>
      <c r="J604" s="40"/>
    </row>
    <row r="606" ht="33" customHeight="1" spans="1:10">
      <c r="A606" s="44"/>
      <c r="B606" s="45"/>
      <c r="C606" s="45"/>
      <c r="D606" s="45"/>
      <c r="E606" s="45"/>
      <c r="F606" s="45"/>
      <c r="G606" s="45"/>
      <c r="H606" s="45"/>
      <c r="I606" s="45"/>
      <c r="J606" s="45"/>
    </row>
    <row r="607" ht="27.75" customHeight="1" spans="2:9">
      <c r="B607" s="46"/>
      <c r="C607" s="46"/>
      <c r="D607" s="46"/>
      <c r="E607" s="46"/>
      <c r="F607" s="46"/>
      <c r="G607" s="46"/>
      <c r="H607" s="46"/>
      <c r="I607" s="46"/>
    </row>
    <row r="608" ht="27.75" customHeight="1" spans="1:6">
      <c r="A608" s="47"/>
      <c r="B608" s="47"/>
      <c r="C608" s="47"/>
      <c r="D608" s="47"/>
      <c r="E608" s="48"/>
      <c r="F608" s="48"/>
    </row>
  </sheetData>
  <autoFilter ref="A1:J604">
    <extLst/>
  </autoFilter>
  <mergeCells count="137">
    <mergeCell ref="A1:J1"/>
    <mergeCell ref="A2:J2"/>
    <mergeCell ref="A606:J606"/>
    <mergeCell ref="B607:I607"/>
    <mergeCell ref="A608:D608"/>
    <mergeCell ref="C128:C129"/>
    <mergeCell ref="C130:C131"/>
    <mergeCell ref="C132:C133"/>
    <mergeCell ref="C134:C135"/>
    <mergeCell ref="C207:C208"/>
    <mergeCell ref="C209:C210"/>
    <mergeCell ref="C211:C212"/>
    <mergeCell ref="C284:C285"/>
    <mergeCell ref="C286:C287"/>
    <mergeCell ref="C288:C289"/>
    <mergeCell ref="C364:C365"/>
    <mergeCell ref="C366:C367"/>
    <mergeCell ref="C368:C369"/>
    <mergeCell ref="C444:C445"/>
    <mergeCell ref="C446:C447"/>
    <mergeCell ref="C448:C449"/>
    <mergeCell ref="C521:C522"/>
    <mergeCell ref="C523:C524"/>
    <mergeCell ref="C525:C526"/>
    <mergeCell ref="C598:C599"/>
    <mergeCell ref="C600:C601"/>
    <mergeCell ref="C602:C603"/>
    <mergeCell ref="E128:E129"/>
    <mergeCell ref="E130:E131"/>
    <mergeCell ref="E132:E133"/>
    <mergeCell ref="E134:E135"/>
    <mergeCell ref="E207:E208"/>
    <mergeCell ref="E209:E210"/>
    <mergeCell ref="E211:E212"/>
    <mergeCell ref="E284:E285"/>
    <mergeCell ref="E286:E287"/>
    <mergeCell ref="E288:E289"/>
    <mergeCell ref="E364:E365"/>
    <mergeCell ref="E366:E367"/>
    <mergeCell ref="E368:E369"/>
    <mergeCell ref="E444:E445"/>
    <mergeCell ref="E446:E447"/>
    <mergeCell ref="E448:E449"/>
    <mergeCell ref="E521:E522"/>
    <mergeCell ref="E523:E524"/>
    <mergeCell ref="E525:E526"/>
    <mergeCell ref="E598:E599"/>
    <mergeCell ref="E600:E601"/>
    <mergeCell ref="E602:E603"/>
    <mergeCell ref="F128:F129"/>
    <mergeCell ref="F130:F131"/>
    <mergeCell ref="F132:F133"/>
    <mergeCell ref="F134:F135"/>
    <mergeCell ref="F207:F208"/>
    <mergeCell ref="F209:F210"/>
    <mergeCell ref="F211:F212"/>
    <mergeCell ref="F284:F285"/>
    <mergeCell ref="F286:F287"/>
    <mergeCell ref="F288:F289"/>
    <mergeCell ref="F364:F365"/>
    <mergeCell ref="F366:F367"/>
    <mergeCell ref="F368:F369"/>
    <mergeCell ref="F444:F445"/>
    <mergeCell ref="F446:F447"/>
    <mergeCell ref="F448:F449"/>
    <mergeCell ref="F521:F522"/>
    <mergeCell ref="F523:F524"/>
    <mergeCell ref="F525:F526"/>
    <mergeCell ref="F598:F599"/>
    <mergeCell ref="F600:F601"/>
    <mergeCell ref="F602:F603"/>
    <mergeCell ref="H128:H129"/>
    <mergeCell ref="H130:H131"/>
    <mergeCell ref="H132:H133"/>
    <mergeCell ref="H134:H135"/>
    <mergeCell ref="H207:H208"/>
    <mergeCell ref="H209:H210"/>
    <mergeCell ref="H211:H212"/>
    <mergeCell ref="H284:H285"/>
    <mergeCell ref="H286:H287"/>
    <mergeCell ref="H288:H289"/>
    <mergeCell ref="H364:H365"/>
    <mergeCell ref="H366:H367"/>
    <mergeCell ref="H368:H369"/>
    <mergeCell ref="H444:H445"/>
    <mergeCell ref="H446:H447"/>
    <mergeCell ref="H448:H449"/>
    <mergeCell ref="H521:H522"/>
    <mergeCell ref="H523:H524"/>
    <mergeCell ref="H525:H526"/>
    <mergeCell ref="H598:H599"/>
    <mergeCell ref="H600:H601"/>
    <mergeCell ref="H602:H603"/>
    <mergeCell ref="I128:I129"/>
    <mergeCell ref="I130:I131"/>
    <mergeCell ref="I132:I133"/>
    <mergeCell ref="I134:I135"/>
    <mergeCell ref="I207:I208"/>
    <mergeCell ref="I209:I210"/>
    <mergeCell ref="I211:I212"/>
    <mergeCell ref="I284:I285"/>
    <mergeCell ref="I286:I287"/>
    <mergeCell ref="I288:I289"/>
    <mergeCell ref="I364:I365"/>
    <mergeCell ref="I366:I367"/>
    <mergeCell ref="I368:I369"/>
    <mergeCell ref="I444:I445"/>
    <mergeCell ref="I446:I447"/>
    <mergeCell ref="I448:I449"/>
    <mergeCell ref="I521:I522"/>
    <mergeCell ref="I523:I524"/>
    <mergeCell ref="I525:I526"/>
    <mergeCell ref="I598:I599"/>
    <mergeCell ref="I600:I601"/>
    <mergeCell ref="I602:I603"/>
    <mergeCell ref="J128:J129"/>
    <mergeCell ref="J130:J131"/>
    <mergeCell ref="J132:J133"/>
    <mergeCell ref="J134:J135"/>
    <mergeCell ref="J207:J208"/>
    <mergeCell ref="J209:J210"/>
    <mergeCell ref="J211:J212"/>
    <mergeCell ref="J284:J285"/>
    <mergeCell ref="J286:J287"/>
    <mergeCell ref="J288:J289"/>
    <mergeCell ref="J364:J365"/>
    <mergeCell ref="J366:J367"/>
    <mergeCell ref="J368:J369"/>
    <mergeCell ref="J444:J445"/>
    <mergeCell ref="J446:J447"/>
    <mergeCell ref="J448:J449"/>
    <mergeCell ref="J521:J522"/>
    <mergeCell ref="J523:J524"/>
    <mergeCell ref="J525:J526"/>
    <mergeCell ref="J598:J599"/>
    <mergeCell ref="J600:J601"/>
    <mergeCell ref="J602:J603"/>
  </mergeCells>
  <pageMargins left="0.509027777777778" right="0.209027777777778" top="0.438888888888889" bottom="0.829861111111111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-0.249977111117893"/>
  </sheetPr>
  <dimension ref="A1:D210"/>
  <sheetViews>
    <sheetView zoomScale="115" zoomScaleNormal="115" topLeftCell="A97" workbookViewId="0">
      <selection activeCell="H206" sqref="H206"/>
    </sheetView>
  </sheetViews>
  <sheetFormatPr defaultColWidth="9" defaultRowHeight="18.95" customHeight="1" outlineLevelCol="3"/>
  <cols>
    <col min="1" max="1" width="16.625" customWidth="1"/>
    <col min="2" max="2" width="19.25" style="1" customWidth="1"/>
    <col min="3" max="3" width="19.375" style="2" customWidth="1"/>
    <col min="4" max="4" width="20.5" style="3" customWidth="1"/>
    <col min="5" max="5" width="10.5" customWidth="1"/>
  </cols>
  <sheetData>
    <row r="1" ht="34.5" customHeight="1" spans="1:4">
      <c r="A1" s="4" t="s">
        <v>79</v>
      </c>
      <c r="B1" s="5"/>
      <c r="C1" s="5"/>
      <c r="D1" s="5"/>
    </row>
    <row r="2" customHeight="1" spans="1:4">
      <c r="A2" s="6" t="s">
        <v>16</v>
      </c>
      <c r="B2" s="6"/>
      <c r="C2" s="6"/>
      <c r="D2" s="6"/>
    </row>
    <row r="3" customHeight="1" spans="1:4">
      <c r="A3" s="7" t="s">
        <v>18</v>
      </c>
      <c r="B3" s="8" t="s">
        <v>19</v>
      </c>
      <c r="C3" s="9" t="s">
        <v>20</v>
      </c>
      <c r="D3" s="9" t="s">
        <v>21</v>
      </c>
    </row>
    <row r="4" customHeight="1" spans="1:4">
      <c r="A4" s="7" t="s">
        <v>22</v>
      </c>
      <c r="B4" s="8">
        <v>483.94</v>
      </c>
      <c r="C4" s="9">
        <f t="shared" ref="C4:C36" si="0">SUM(D4/B4)</f>
        <v>8383.75831714675</v>
      </c>
      <c r="D4" s="10">
        <v>4057236</v>
      </c>
    </row>
    <row r="5" customHeight="1" spans="1:4">
      <c r="A5" s="7" t="s">
        <v>23</v>
      </c>
      <c r="B5" s="8">
        <v>490.37</v>
      </c>
      <c r="C5" s="9">
        <f t="shared" si="0"/>
        <v>8504.57593245916</v>
      </c>
      <c r="D5" s="10">
        <v>4170388.9</v>
      </c>
    </row>
    <row r="6" customHeight="1" spans="1:4">
      <c r="A6" s="7" t="s">
        <v>24</v>
      </c>
      <c r="B6" s="8">
        <v>490.37</v>
      </c>
      <c r="C6" s="9">
        <f t="shared" si="0"/>
        <v>8804.57593245916</v>
      </c>
      <c r="D6" s="10">
        <v>4317499.9</v>
      </c>
    </row>
    <row r="7" customHeight="1" spans="1:4">
      <c r="A7" s="7" t="s">
        <v>25</v>
      </c>
      <c r="B7" s="8">
        <v>490.37</v>
      </c>
      <c r="C7" s="9">
        <f t="shared" si="0"/>
        <v>8814.58918775618</v>
      </c>
      <c r="D7" s="10">
        <v>4322410.1</v>
      </c>
    </row>
    <row r="8" customHeight="1" spans="1:4">
      <c r="A8" s="7" t="s">
        <v>26</v>
      </c>
      <c r="B8" s="8">
        <v>490.37</v>
      </c>
      <c r="C8" s="9">
        <f t="shared" si="0"/>
        <v>8834.58918775618</v>
      </c>
      <c r="D8" s="10">
        <v>4332217.5</v>
      </c>
    </row>
    <row r="9" customHeight="1" spans="1:4">
      <c r="A9" s="7" t="s">
        <v>27</v>
      </c>
      <c r="B9" s="8">
        <v>490.37</v>
      </c>
      <c r="C9" s="9">
        <f t="shared" si="0"/>
        <v>8854.58918775618</v>
      </c>
      <c r="D9" s="10">
        <v>4342024.9</v>
      </c>
    </row>
    <row r="10" customHeight="1" spans="1:4">
      <c r="A10" s="7" t="s">
        <v>28</v>
      </c>
      <c r="B10" s="8">
        <v>490.37</v>
      </c>
      <c r="C10" s="9">
        <f t="shared" si="0"/>
        <v>8874.58918775618</v>
      </c>
      <c r="D10" s="10">
        <v>4351832.3</v>
      </c>
    </row>
    <row r="11" customHeight="1" spans="1:4">
      <c r="A11" s="7" t="s">
        <v>29</v>
      </c>
      <c r="B11" s="8">
        <v>490.37</v>
      </c>
      <c r="C11" s="9">
        <f t="shared" si="0"/>
        <v>8894.58918775618</v>
      </c>
      <c r="D11" s="10">
        <v>4361639.7</v>
      </c>
    </row>
    <row r="12" customHeight="1" spans="1:4">
      <c r="A12" s="7" t="s">
        <v>30</v>
      </c>
      <c r="B12" s="8">
        <v>490.37</v>
      </c>
      <c r="C12" s="9">
        <f t="shared" si="0"/>
        <v>8914.58918775618</v>
      </c>
      <c r="D12" s="10">
        <v>4371447.1</v>
      </c>
    </row>
    <row r="13" customHeight="1" spans="1:4">
      <c r="A13" s="7" t="s">
        <v>31</v>
      </c>
      <c r="B13" s="8">
        <v>490.37</v>
      </c>
      <c r="C13" s="9">
        <f t="shared" si="0"/>
        <v>8934.58918775618</v>
      </c>
      <c r="D13" s="10">
        <v>4381254.5</v>
      </c>
    </row>
    <row r="14" customHeight="1" spans="1:4">
      <c r="A14" s="7" t="s">
        <v>32</v>
      </c>
      <c r="B14" s="8">
        <v>490.37</v>
      </c>
      <c r="C14" s="9">
        <f t="shared" si="0"/>
        <v>8954.58918775618</v>
      </c>
      <c r="D14" s="10">
        <v>4391061.9</v>
      </c>
    </row>
    <row r="15" customHeight="1" spans="1:4">
      <c r="A15" s="7" t="s">
        <v>33</v>
      </c>
      <c r="B15" s="8">
        <v>490.37</v>
      </c>
      <c r="C15" s="9">
        <f t="shared" si="0"/>
        <v>8974.58918775618</v>
      </c>
      <c r="D15" s="10">
        <v>4400869.3</v>
      </c>
    </row>
    <row r="16" customHeight="1" spans="1:4">
      <c r="A16" s="7" t="s">
        <v>34</v>
      </c>
      <c r="B16" s="8">
        <v>490.37</v>
      </c>
      <c r="C16" s="9">
        <f t="shared" si="0"/>
        <v>8994.58918775618</v>
      </c>
      <c r="D16" s="10">
        <v>4410676.7</v>
      </c>
    </row>
    <row r="17" customHeight="1" spans="1:4">
      <c r="A17" s="8" t="s">
        <v>35</v>
      </c>
      <c r="B17" s="8">
        <v>490.37</v>
      </c>
      <c r="C17" s="11">
        <f t="shared" si="0"/>
        <v>9014.58918775618</v>
      </c>
      <c r="D17" s="10">
        <v>4420484.1</v>
      </c>
    </row>
    <row r="18" s="1" customFormat="1" customHeight="1" spans="1:4">
      <c r="A18" s="7" t="s">
        <v>36</v>
      </c>
      <c r="B18" s="8">
        <v>490.37</v>
      </c>
      <c r="C18" s="9">
        <f t="shared" si="0"/>
        <v>9034.58918775618</v>
      </c>
      <c r="D18" s="10">
        <v>4430291.5</v>
      </c>
    </row>
    <row r="19" customHeight="1" spans="1:4">
      <c r="A19" s="8" t="s">
        <v>37</v>
      </c>
      <c r="B19" s="8">
        <v>490.37</v>
      </c>
      <c r="C19" s="11">
        <f t="shared" si="0"/>
        <v>9054.58918775618</v>
      </c>
      <c r="D19" s="10">
        <v>4440098.9</v>
      </c>
    </row>
    <row r="20" s="1" customFormat="1" customHeight="1" spans="1:4">
      <c r="A20" s="7" t="s">
        <v>38</v>
      </c>
      <c r="B20" s="8">
        <v>490.37</v>
      </c>
      <c r="C20" s="9">
        <f t="shared" si="0"/>
        <v>9074.58918775618</v>
      </c>
      <c r="D20" s="10">
        <v>4449906.3</v>
      </c>
    </row>
    <row r="21" customHeight="1" spans="1:4">
      <c r="A21" s="7" t="s">
        <v>39</v>
      </c>
      <c r="B21" s="8">
        <v>490.37</v>
      </c>
      <c r="C21" s="9">
        <f t="shared" si="0"/>
        <v>9064.58918775618</v>
      </c>
      <c r="D21" s="10">
        <v>4445002.6</v>
      </c>
    </row>
    <row r="22" customHeight="1" spans="1:4">
      <c r="A22" s="8" t="s">
        <v>40</v>
      </c>
      <c r="B22" s="8">
        <v>490.37</v>
      </c>
      <c r="C22" s="11">
        <f t="shared" si="0"/>
        <v>9054.58918775618</v>
      </c>
      <c r="D22" s="10">
        <v>4440098.9</v>
      </c>
    </row>
    <row r="23" s="1" customFormat="1" customHeight="1" spans="1:4">
      <c r="A23" s="7" t="s">
        <v>41</v>
      </c>
      <c r="B23" s="8">
        <v>490.37</v>
      </c>
      <c r="C23" s="9">
        <f t="shared" si="0"/>
        <v>9044.58918775618</v>
      </c>
      <c r="D23" s="10">
        <v>4435195.2</v>
      </c>
    </row>
    <row r="24" customHeight="1" spans="1:4">
      <c r="A24" s="7" t="s">
        <v>42</v>
      </c>
      <c r="B24" s="8">
        <v>490.37</v>
      </c>
      <c r="C24" s="9">
        <f t="shared" si="0"/>
        <v>9034.58918775618</v>
      </c>
      <c r="D24" s="10">
        <v>4430291.5</v>
      </c>
    </row>
    <row r="25" customHeight="1" spans="1:4">
      <c r="A25" s="7" t="s">
        <v>43</v>
      </c>
      <c r="B25" s="8">
        <v>490.37</v>
      </c>
      <c r="C25" s="9">
        <f t="shared" si="0"/>
        <v>9024.58918775618</v>
      </c>
      <c r="D25" s="10">
        <v>4425387.8</v>
      </c>
    </row>
    <row r="26" customHeight="1" spans="1:4">
      <c r="A26" s="7" t="s">
        <v>44</v>
      </c>
      <c r="B26" s="8">
        <v>490.37</v>
      </c>
      <c r="C26" s="9">
        <f t="shared" si="0"/>
        <v>9014.58918775618</v>
      </c>
      <c r="D26" s="10">
        <v>4420484.1</v>
      </c>
    </row>
    <row r="27" customHeight="1" spans="1:4">
      <c r="A27" s="7" t="s">
        <v>45</v>
      </c>
      <c r="B27" s="8">
        <v>490.37</v>
      </c>
      <c r="C27" s="9">
        <f t="shared" si="0"/>
        <v>9004.58918775618</v>
      </c>
      <c r="D27" s="10">
        <v>4415580.4</v>
      </c>
    </row>
    <row r="28" customHeight="1" spans="1:4">
      <c r="A28" s="7" t="s">
        <v>46</v>
      </c>
      <c r="B28" s="8">
        <v>490.37</v>
      </c>
      <c r="C28" s="9">
        <f t="shared" si="0"/>
        <v>8984.58918775618</v>
      </c>
      <c r="D28" s="10">
        <v>4405773</v>
      </c>
    </row>
    <row r="29" customHeight="1" spans="1:4">
      <c r="A29" s="7" t="s">
        <v>47</v>
      </c>
      <c r="B29" s="8">
        <v>490.37</v>
      </c>
      <c r="C29" s="9">
        <f t="shared" si="0"/>
        <v>8964.58918775618</v>
      </c>
      <c r="D29" s="10">
        <v>4395965.6</v>
      </c>
    </row>
    <row r="30" customHeight="1" spans="1:4">
      <c r="A30" s="7" t="s">
        <v>48</v>
      </c>
      <c r="B30" s="8">
        <v>490.37</v>
      </c>
      <c r="C30" s="9">
        <f t="shared" si="0"/>
        <v>8944.58918775618</v>
      </c>
      <c r="D30" s="10">
        <v>4386158.2</v>
      </c>
    </row>
    <row r="31" customHeight="1" spans="1:4">
      <c r="A31" s="7" t="s">
        <v>49</v>
      </c>
      <c r="B31" s="8">
        <v>490.37</v>
      </c>
      <c r="C31" s="9">
        <f t="shared" si="0"/>
        <v>8924.58918775618</v>
      </c>
      <c r="D31" s="10">
        <v>4376350.8</v>
      </c>
    </row>
    <row r="32" customHeight="1" spans="1:4">
      <c r="A32" s="7" t="s">
        <v>50</v>
      </c>
      <c r="B32" s="8">
        <v>490.37</v>
      </c>
      <c r="C32" s="9">
        <f t="shared" si="0"/>
        <v>8904.58918775618</v>
      </c>
      <c r="D32" s="10">
        <v>4366543.4</v>
      </c>
    </row>
    <row r="33" customHeight="1" spans="1:4">
      <c r="A33" s="7" t="s">
        <v>51</v>
      </c>
      <c r="B33" s="8">
        <v>490.37</v>
      </c>
      <c r="C33" s="9">
        <f t="shared" si="0"/>
        <v>8884.58918775618</v>
      </c>
      <c r="D33" s="10">
        <v>4356736</v>
      </c>
    </row>
    <row r="34" customHeight="1" spans="1:4">
      <c r="A34" s="7" t="s">
        <v>52</v>
      </c>
      <c r="B34" s="8">
        <v>490.37</v>
      </c>
      <c r="C34" s="9">
        <f t="shared" si="0"/>
        <v>8864.58918775618</v>
      </c>
      <c r="D34" s="10">
        <v>4346928.6</v>
      </c>
    </row>
    <row r="35" customHeight="1" spans="1:4">
      <c r="A35" s="7" t="s">
        <v>53</v>
      </c>
      <c r="B35" s="8">
        <v>671.91</v>
      </c>
      <c r="C35" s="9">
        <f t="shared" si="0"/>
        <v>8259.30050155527</v>
      </c>
      <c r="D35" s="10">
        <v>5549506.6</v>
      </c>
    </row>
    <row r="36" customHeight="1" spans="1:4">
      <c r="A36" s="12" t="s">
        <v>80</v>
      </c>
      <c r="B36" s="8">
        <f>SUM(B4:B35)</f>
        <v>15866.95</v>
      </c>
      <c r="C36" s="9">
        <f t="shared" si="0"/>
        <v>8895.68204979532</v>
      </c>
      <c r="D36" s="9">
        <f>SUM(D4:D35)</f>
        <v>141147342.3</v>
      </c>
    </row>
    <row r="37" customHeight="1" spans="1:4">
      <c r="A37" s="13"/>
      <c r="B37" s="13"/>
      <c r="C37" s="13"/>
      <c r="D37" s="14"/>
    </row>
    <row r="38" customHeight="1" spans="1:4">
      <c r="A38" s="7" t="s">
        <v>18</v>
      </c>
      <c r="B38" s="8" t="s">
        <v>19</v>
      </c>
      <c r="C38" s="9" t="s">
        <v>20</v>
      </c>
      <c r="D38" s="9" t="s">
        <v>21</v>
      </c>
    </row>
    <row r="39" customHeight="1" spans="1:4">
      <c r="A39" s="7" t="s">
        <v>23</v>
      </c>
      <c r="B39" s="8">
        <v>60.36</v>
      </c>
      <c r="C39" s="9">
        <f t="shared" ref="C39:C64" si="1">SUM(D39/B39)</f>
        <v>7800</v>
      </c>
      <c r="D39" s="10">
        <v>470808</v>
      </c>
    </row>
    <row r="40" customHeight="1" spans="1:4">
      <c r="A40" s="7" t="s">
        <v>24</v>
      </c>
      <c r="B40" s="8">
        <v>330.45</v>
      </c>
      <c r="C40" s="9">
        <f t="shared" si="1"/>
        <v>7774.80708125284</v>
      </c>
      <c r="D40" s="10">
        <v>2569185</v>
      </c>
    </row>
    <row r="41" customHeight="1" spans="1:4">
      <c r="A41" s="7" t="s">
        <v>25</v>
      </c>
      <c r="B41" s="8">
        <v>330.45</v>
      </c>
      <c r="C41" s="9">
        <f t="shared" si="1"/>
        <v>7785.3245574217</v>
      </c>
      <c r="D41" s="10">
        <v>2572660.5</v>
      </c>
    </row>
    <row r="42" customHeight="1" spans="1:4">
      <c r="A42" s="7" t="s">
        <v>26</v>
      </c>
      <c r="B42" s="8">
        <v>330.45</v>
      </c>
      <c r="C42" s="9">
        <f t="shared" si="1"/>
        <v>7795.84203359056</v>
      </c>
      <c r="D42" s="10">
        <v>2576136</v>
      </c>
    </row>
    <row r="43" customHeight="1" spans="1:4">
      <c r="A43" s="7" t="s">
        <v>27</v>
      </c>
      <c r="B43" s="8">
        <v>330.45</v>
      </c>
      <c r="C43" s="9">
        <f t="shared" si="1"/>
        <v>7806.35950975942</v>
      </c>
      <c r="D43" s="10">
        <v>2579611.5</v>
      </c>
    </row>
    <row r="44" customHeight="1" spans="1:4">
      <c r="A44" s="7" t="s">
        <v>28</v>
      </c>
      <c r="B44" s="8">
        <v>330.45</v>
      </c>
      <c r="C44" s="9">
        <f t="shared" si="1"/>
        <v>7823.37116053866</v>
      </c>
      <c r="D44" s="10">
        <v>2585233</v>
      </c>
    </row>
    <row r="45" customHeight="1" spans="1:4">
      <c r="A45" s="7" t="s">
        <v>29</v>
      </c>
      <c r="B45" s="8">
        <v>330.45</v>
      </c>
      <c r="C45" s="9">
        <f t="shared" si="1"/>
        <v>7853.7052504161</v>
      </c>
      <c r="D45" s="10">
        <v>2595256.9</v>
      </c>
    </row>
    <row r="46" customHeight="1" spans="1:4">
      <c r="A46" s="7" t="s">
        <v>30</v>
      </c>
      <c r="B46" s="8">
        <v>330.45</v>
      </c>
      <c r="C46" s="9">
        <f t="shared" si="1"/>
        <v>7884.03934029354</v>
      </c>
      <c r="D46" s="10">
        <v>2605280.8</v>
      </c>
    </row>
    <row r="47" customHeight="1" spans="1:4">
      <c r="A47" s="7" t="s">
        <v>31</v>
      </c>
      <c r="B47" s="8">
        <v>330.45</v>
      </c>
      <c r="C47" s="9">
        <f t="shared" si="1"/>
        <v>7914.37343017098</v>
      </c>
      <c r="D47" s="10">
        <v>2615304.7</v>
      </c>
    </row>
    <row r="48" customHeight="1" spans="1:4">
      <c r="A48" s="7" t="s">
        <v>32</v>
      </c>
      <c r="B48" s="8">
        <v>330.45</v>
      </c>
      <c r="C48" s="9">
        <f t="shared" si="1"/>
        <v>7944.70752004842</v>
      </c>
      <c r="D48" s="10">
        <v>2625328.6</v>
      </c>
    </row>
    <row r="49" customHeight="1" spans="1:4">
      <c r="A49" s="7" t="s">
        <v>33</v>
      </c>
      <c r="B49" s="8">
        <v>330.45</v>
      </c>
      <c r="C49" s="9">
        <f t="shared" si="1"/>
        <v>7975.04160992586</v>
      </c>
      <c r="D49" s="10">
        <v>2635352.5</v>
      </c>
    </row>
    <row r="50" customHeight="1" spans="1:4">
      <c r="A50" s="7" t="s">
        <v>34</v>
      </c>
      <c r="B50" s="8">
        <v>330.45</v>
      </c>
      <c r="C50" s="9">
        <f t="shared" si="1"/>
        <v>8005.3756998033</v>
      </c>
      <c r="D50" s="10">
        <v>2645376.4</v>
      </c>
    </row>
    <row r="51" customHeight="1" spans="1:4">
      <c r="A51" s="8" t="s">
        <v>35</v>
      </c>
      <c r="B51" s="8">
        <v>330.45</v>
      </c>
      <c r="C51" s="11">
        <f t="shared" si="1"/>
        <v>8035.70978968074</v>
      </c>
      <c r="D51" s="10">
        <v>2655400.3</v>
      </c>
    </row>
    <row r="52" customHeight="1" spans="1:4">
      <c r="A52" s="7" t="s">
        <v>36</v>
      </c>
      <c r="B52" s="8">
        <v>330.45</v>
      </c>
      <c r="C52" s="9">
        <f t="shared" si="1"/>
        <v>8066.04387955818</v>
      </c>
      <c r="D52" s="10">
        <v>2665424.2</v>
      </c>
    </row>
    <row r="53" customHeight="1" spans="1:4">
      <c r="A53" s="8" t="s">
        <v>37</v>
      </c>
      <c r="B53" s="8">
        <v>330.45</v>
      </c>
      <c r="C53" s="11">
        <f t="shared" si="1"/>
        <v>8096.37796943562</v>
      </c>
      <c r="D53" s="10">
        <v>2675448.1</v>
      </c>
    </row>
    <row r="54" customHeight="1" spans="1:4">
      <c r="A54" s="7" t="s">
        <v>38</v>
      </c>
      <c r="B54" s="8">
        <v>330.45</v>
      </c>
      <c r="C54" s="9">
        <f t="shared" si="1"/>
        <v>8133.03918898472</v>
      </c>
      <c r="D54" s="10">
        <v>2687562.8</v>
      </c>
    </row>
    <row r="55" customHeight="1" spans="1:4">
      <c r="A55" s="7" t="s">
        <v>39</v>
      </c>
      <c r="B55" s="8">
        <v>330.45</v>
      </c>
      <c r="C55" s="9">
        <f t="shared" si="1"/>
        <v>8143.02284763202</v>
      </c>
      <c r="D55" s="10">
        <v>2690861.9</v>
      </c>
    </row>
    <row r="56" customHeight="1" spans="1:4">
      <c r="A56" s="8" t="s">
        <v>40</v>
      </c>
      <c r="B56" s="8">
        <v>330.45</v>
      </c>
      <c r="C56" s="11">
        <f t="shared" si="1"/>
        <v>8153.00650627932</v>
      </c>
      <c r="D56" s="10">
        <v>2694161</v>
      </c>
    </row>
    <row r="57" customHeight="1" spans="1:4">
      <c r="A57" s="7" t="s">
        <v>41</v>
      </c>
      <c r="B57" s="8">
        <v>330.45</v>
      </c>
      <c r="C57" s="9">
        <f t="shared" si="1"/>
        <v>8162.99016492662</v>
      </c>
      <c r="D57" s="10">
        <v>2697460.1</v>
      </c>
    </row>
    <row r="58" customHeight="1" spans="1:4">
      <c r="A58" s="7" t="s">
        <v>42</v>
      </c>
      <c r="B58" s="8">
        <v>330.45</v>
      </c>
      <c r="C58" s="9">
        <f t="shared" si="1"/>
        <v>8172.97382357392</v>
      </c>
      <c r="D58" s="10">
        <v>2700759.2</v>
      </c>
    </row>
    <row r="59" customHeight="1" spans="1:4">
      <c r="A59" s="7" t="s">
        <v>43</v>
      </c>
      <c r="B59" s="8">
        <v>330.45</v>
      </c>
      <c r="C59" s="9">
        <f t="shared" si="1"/>
        <v>8182.95748222121</v>
      </c>
      <c r="D59" s="10">
        <v>2704058.3</v>
      </c>
    </row>
    <row r="60" customHeight="1" spans="1:4">
      <c r="A60" s="7" t="s">
        <v>44</v>
      </c>
      <c r="B60" s="8">
        <v>330.45</v>
      </c>
      <c r="C60" s="9">
        <f t="shared" si="1"/>
        <v>8189.43531547889</v>
      </c>
      <c r="D60" s="10">
        <v>2706198.9</v>
      </c>
    </row>
    <row r="61" customHeight="1" spans="1:4">
      <c r="A61" s="7" t="s">
        <v>45</v>
      </c>
      <c r="B61" s="8">
        <v>330.45</v>
      </c>
      <c r="C61" s="9">
        <f t="shared" si="1"/>
        <v>8195.91314873657</v>
      </c>
      <c r="D61" s="10">
        <v>2708339.5</v>
      </c>
    </row>
    <row r="62" customHeight="1" spans="1:4">
      <c r="A62" s="7" t="s">
        <v>46</v>
      </c>
      <c r="B62" s="8">
        <v>330.45</v>
      </c>
      <c r="C62" s="9">
        <f t="shared" si="1"/>
        <v>8202.39098199425</v>
      </c>
      <c r="D62" s="10">
        <v>2710480.1</v>
      </c>
    </row>
    <row r="63" customHeight="1" spans="1:4">
      <c r="A63" s="7" t="s">
        <v>47</v>
      </c>
      <c r="B63" s="8">
        <v>480.08</v>
      </c>
      <c r="C63" s="9">
        <f t="shared" si="1"/>
        <v>7815.17955340777</v>
      </c>
      <c r="D63" s="10">
        <v>3751911.4</v>
      </c>
    </row>
    <row r="64" customHeight="1" spans="1:4">
      <c r="A64" s="12" t="s">
        <v>81</v>
      </c>
      <c r="B64" s="8">
        <f>SUM(B39:B63)</f>
        <v>8140.79</v>
      </c>
      <c r="C64" s="9">
        <f t="shared" si="1"/>
        <v>7999.66584324126</v>
      </c>
      <c r="D64" s="9">
        <f>SUM(D39:D63)</f>
        <v>65123599.7</v>
      </c>
    </row>
    <row r="66" customHeight="1" spans="1:4">
      <c r="A66" s="7" t="s">
        <v>18</v>
      </c>
      <c r="B66" s="8" t="s">
        <v>19</v>
      </c>
      <c r="C66" s="9" t="s">
        <v>20</v>
      </c>
      <c r="D66" s="9" t="s">
        <v>21</v>
      </c>
    </row>
    <row r="67" customHeight="1" spans="1:4">
      <c r="A67" s="7" t="s">
        <v>23</v>
      </c>
      <c r="B67" s="8">
        <v>60.36</v>
      </c>
      <c r="C67" s="9">
        <f t="shared" ref="C67:C92" si="2">SUM(D67/B67)</f>
        <v>7800</v>
      </c>
      <c r="D67" s="10">
        <v>470808</v>
      </c>
    </row>
    <row r="68" customHeight="1" spans="1:4">
      <c r="A68" s="7" t="s">
        <v>24</v>
      </c>
      <c r="B68" s="8">
        <v>330.45</v>
      </c>
      <c r="C68" s="9">
        <f t="shared" si="2"/>
        <v>7764.1136329248</v>
      </c>
      <c r="D68" s="10">
        <v>2565651.35</v>
      </c>
    </row>
    <row r="69" customHeight="1" spans="1:4">
      <c r="A69" s="7" t="s">
        <v>25</v>
      </c>
      <c r="B69" s="8">
        <v>330.45</v>
      </c>
      <c r="C69" s="9">
        <f t="shared" si="2"/>
        <v>7800.7748524739</v>
      </c>
      <c r="D69" s="10">
        <v>2577766.05</v>
      </c>
    </row>
    <row r="70" customHeight="1" spans="1:4">
      <c r="A70" s="7" t="s">
        <v>26</v>
      </c>
      <c r="B70" s="8">
        <v>330.45</v>
      </c>
      <c r="C70" s="9">
        <f t="shared" si="2"/>
        <v>7834.27250718717</v>
      </c>
      <c r="D70" s="10">
        <v>2588835.35</v>
      </c>
    </row>
    <row r="71" customHeight="1" spans="1:4">
      <c r="A71" s="7" t="s">
        <v>27</v>
      </c>
      <c r="B71" s="8">
        <v>330.45</v>
      </c>
      <c r="C71" s="9">
        <f t="shared" si="2"/>
        <v>7867.77016190044</v>
      </c>
      <c r="D71" s="10">
        <v>2599904.65</v>
      </c>
    </row>
    <row r="72" customHeight="1" spans="1:4">
      <c r="A72" s="7" t="s">
        <v>28</v>
      </c>
      <c r="B72" s="8">
        <v>330.45</v>
      </c>
      <c r="C72" s="9">
        <f t="shared" si="2"/>
        <v>7901.26781661371</v>
      </c>
      <c r="D72" s="10">
        <v>2610973.95</v>
      </c>
    </row>
    <row r="73" customHeight="1" spans="1:4">
      <c r="A73" s="7" t="s">
        <v>29</v>
      </c>
      <c r="B73" s="8">
        <v>330.45</v>
      </c>
      <c r="C73" s="9">
        <f t="shared" si="2"/>
        <v>7934.76547132698</v>
      </c>
      <c r="D73" s="10">
        <v>2622043.25</v>
      </c>
    </row>
    <row r="74" customHeight="1" spans="1:4">
      <c r="A74" s="7" t="s">
        <v>30</v>
      </c>
      <c r="B74" s="8">
        <v>330.45</v>
      </c>
      <c r="C74" s="9">
        <f t="shared" si="2"/>
        <v>7968.26312604025</v>
      </c>
      <c r="D74" s="10">
        <v>2633112.55</v>
      </c>
    </row>
    <row r="75" customHeight="1" spans="1:4">
      <c r="A75" s="7" t="s">
        <v>31</v>
      </c>
      <c r="B75" s="8">
        <v>330.45</v>
      </c>
      <c r="C75" s="9">
        <f t="shared" si="2"/>
        <v>8001.76078075352</v>
      </c>
      <c r="D75" s="10">
        <v>2644181.85</v>
      </c>
    </row>
    <row r="76" customHeight="1" spans="1:4">
      <c r="A76" s="7" t="s">
        <v>32</v>
      </c>
      <c r="B76" s="8">
        <v>330.45</v>
      </c>
      <c r="C76" s="9">
        <f t="shared" si="2"/>
        <v>8035.25843546679</v>
      </c>
      <c r="D76" s="10">
        <v>2655251.15</v>
      </c>
    </row>
    <row r="77" customHeight="1" spans="1:4">
      <c r="A77" s="7" t="s">
        <v>33</v>
      </c>
      <c r="B77" s="8">
        <v>330.45</v>
      </c>
      <c r="C77" s="9">
        <f t="shared" si="2"/>
        <v>8068.75609018006</v>
      </c>
      <c r="D77" s="10">
        <v>2666320.45</v>
      </c>
    </row>
    <row r="78" customHeight="1" spans="1:4">
      <c r="A78" s="7" t="s">
        <v>34</v>
      </c>
      <c r="B78" s="8">
        <v>330.45</v>
      </c>
      <c r="C78" s="9">
        <f t="shared" si="2"/>
        <v>8102.25374489333</v>
      </c>
      <c r="D78" s="10">
        <v>2677389.75</v>
      </c>
    </row>
    <row r="79" customHeight="1" spans="1:4">
      <c r="A79" s="8" t="s">
        <v>35</v>
      </c>
      <c r="B79" s="8">
        <v>330.45</v>
      </c>
      <c r="C79" s="11">
        <f t="shared" si="2"/>
        <v>8135.7513996066</v>
      </c>
      <c r="D79" s="10">
        <v>2688459.05</v>
      </c>
    </row>
    <row r="80" customHeight="1" spans="1:4">
      <c r="A80" s="7" t="s">
        <v>36</v>
      </c>
      <c r="B80" s="8">
        <v>330.45</v>
      </c>
      <c r="C80" s="9">
        <f t="shared" si="2"/>
        <v>8169.24905431987</v>
      </c>
      <c r="D80" s="10">
        <v>2699528.35</v>
      </c>
    </row>
    <row r="81" customHeight="1" spans="1:4">
      <c r="A81" s="8" t="s">
        <v>37</v>
      </c>
      <c r="B81" s="8">
        <v>330.45</v>
      </c>
      <c r="C81" s="11">
        <f t="shared" si="2"/>
        <v>8202.74670903314</v>
      </c>
      <c r="D81" s="10">
        <v>2710597.65</v>
      </c>
    </row>
    <row r="82" customHeight="1" spans="1:4">
      <c r="A82" s="7" t="s">
        <v>38</v>
      </c>
      <c r="B82" s="8">
        <v>330.45</v>
      </c>
      <c r="C82" s="9">
        <f t="shared" si="2"/>
        <v>8239.40792858224</v>
      </c>
      <c r="D82" s="10">
        <v>2722712.35</v>
      </c>
    </row>
    <row r="83" customHeight="1" spans="1:4">
      <c r="A83" s="7" t="s">
        <v>39</v>
      </c>
      <c r="B83" s="8">
        <v>330.45</v>
      </c>
      <c r="C83" s="9">
        <f t="shared" si="2"/>
        <v>8249.39158722954</v>
      </c>
      <c r="D83" s="10">
        <v>2726011.45</v>
      </c>
    </row>
    <row r="84" customHeight="1" spans="1:4">
      <c r="A84" s="8" t="s">
        <v>40</v>
      </c>
      <c r="B84" s="8">
        <v>330.45</v>
      </c>
      <c r="C84" s="11">
        <f t="shared" si="2"/>
        <v>8259.37524587683</v>
      </c>
      <c r="D84" s="10">
        <v>2729310.55</v>
      </c>
    </row>
    <row r="85" customHeight="1" spans="1:4">
      <c r="A85" s="7" t="s">
        <v>41</v>
      </c>
      <c r="B85" s="8">
        <v>330.45</v>
      </c>
      <c r="C85" s="9">
        <f t="shared" si="2"/>
        <v>8269.35890452413</v>
      </c>
      <c r="D85" s="10">
        <v>2732609.65</v>
      </c>
    </row>
    <row r="86" customHeight="1" spans="1:4">
      <c r="A86" s="7" t="s">
        <v>42</v>
      </c>
      <c r="B86" s="8">
        <v>330.45</v>
      </c>
      <c r="C86" s="9">
        <f t="shared" si="2"/>
        <v>8279.34256317143</v>
      </c>
      <c r="D86" s="10">
        <v>2735908.75</v>
      </c>
    </row>
    <row r="87" customHeight="1" spans="1:4">
      <c r="A87" s="7" t="s">
        <v>43</v>
      </c>
      <c r="B87" s="8">
        <v>330.45</v>
      </c>
      <c r="C87" s="9">
        <f t="shared" si="2"/>
        <v>8289.32622181873</v>
      </c>
      <c r="D87" s="10">
        <v>2739207.85</v>
      </c>
    </row>
    <row r="88" customHeight="1" spans="1:4">
      <c r="A88" s="7" t="s">
        <v>44</v>
      </c>
      <c r="B88" s="8">
        <v>330.45</v>
      </c>
      <c r="C88" s="9">
        <f t="shared" si="2"/>
        <v>8292.64049024058</v>
      </c>
      <c r="D88" s="10">
        <v>2740303.05</v>
      </c>
    </row>
    <row r="89" customHeight="1" spans="1:4">
      <c r="A89" s="7" t="s">
        <v>45</v>
      </c>
      <c r="B89" s="8">
        <v>330.45</v>
      </c>
      <c r="C89" s="9">
        <f t="shared" si="2"/>
        <v>8295.95475866243</v>
      </c>
      <c r="D89" s="10">
        <v>2741398.25</v>
      </c>
    </row>
    <row r="90" customHeight="1" spans="1:4">
      <c r="A90" s="7" t="s">
        <v>46</v>
      </c>
      <c r="B90" s="8">
        <v>330.45</v>
      </c>
      <c r="C90" s="9">
        <f t="shared" si="2"/>
        <v>8299.26902708428</v>
      </c>
      <c r="D90" s="10">
        <v>2742493.45</v>
      </c>
    </row>
    <row r="91" customHeight="1" spans="1:4">
      <c r="A91" s="7" t="s">
        <v>47</v>
      </c>
      <c r="B91" s="8">
        <v>480.08</v>
      </c>
      <c r="C91" s="9">
        <f t="shared" si="2"/>
        <v>7867.76110231628</v>
      </c>
      <c r="D91" s="10">
        <v>3777154.75</v>
      </c>
    </row>
    <row r="92" customHeight="1" spans="1:4">
      <c r="A92" s="12" t="s">
        <v>82</v>
      </c>
      <c r="B92" s="8">
        <f>SUM(B67:B91)</f>
        <v>8140.79</v>
      </c>
      <c r="C92" s="9">
        <f t="shared" si="2"/>
        <v>8082.49979424602</v>
      </c>
      <c r="D92" s="9">
        <f>SUM(D67:D91)</f>
        <v>65797933.5</v>
      </c>
    </row>
    <row r="94" customHeight="1" spans="1:4">
      <c r="A94" s="7" t="s">
        <v>18</v>
      </c>
      <c r="B94" s="8" t="s">
        <v>19</v>
      </c>
      <c r="C94" s="9" t="s">
        <v>20</v>
      </c>
      <c r="D94" s="9" t="s">
        <v>21</v>
      </c>
    </row>
    <row r="95" customHeight="1" spans="1:4">
      <c r="A95" s="7" t="s">
        <v>23</v>
      </c>
      <c r="B95" s="8">
        <v>60.36</v>
      </c>
      <c r="C95" s="9">
        <f t="shared" ref="C95:C121" si="3">SUM(D95/B95)</f>
        <v>7800</v>
      </c>
      <c r="D95" s="10">
        <v>470808</v>
      </c>
    </row>
    <row r="96" customHeight="1" spans="1:4">
      <c r="A96" s="7" t="s">
        <v>24</v>
      </c>
      <c r="B96" s="8">
        <v>330.15</v>
      </c>
      <c r="C96" s="9">
        <f t="shared" si="3"/>
        <v>7834.59987884295</v>
      </c>
      <c r="D96" s="10">
        <v>2586593.15</v>
      </c>
    </row>
    <row r="97" customHeight="1" spans="1:4">
      <c r="A97" s="7" t="s">
        <v>25</v>
      </c>
      <c r="B97" s="8">
        <v>330.15</v>
      </c>
      <c r="C97" s="9">
        <f t="shared" si="3"/>
        <v>7784.258973194</v>
      </c>
      <c r="D97" s="10">
        <v>2569973.1</v>
      </c>
    </row>
    <row r="98" customHeight="1" spans="1:4">
      <c r="A98" s="7" t="s">
        <v>26</v>
      </c>
      <c r="B98" s="8">
        <v>330.15</v>
      </c>
      <c r="C98" s="9">
        <f t="shared" si="3"/>
        <v>7811.4290474027</v>
      </c>
      <c r="D98" s="10">
        <v>2578943.3</v>
      </c>
    </row>
    <row r="99" customHeight="1" spans="1:4">
      <c r="A99" s="7" t="s">
        <v>27</v>
      </c>
      <c r="B99" s="8">
        <v>330.15</v>
      </c>
      <c r="C99" s="9">
        <f t="shared" si="3"/>
        <v>7838.59912161139</v>
      </c>
      <c r="D99" s="10">
        <v>2587913.5</v>
      </c>
    </row>
    <row r="100" customHeight="1" spans="1:4">
      <c r="A100" s="7" t="s">
        <v>28</v>
      </c>
      <c r="B100" s="8">
        <v>330.15</v>
      </c>
      <c r="C100" s="9">
        <f t="shared" si="3"/>
        <v>7873.67847947903</v>
      </c>
      <c r="D100" s="10">
        <v>2599494.95</v>
      </c>
    </row>
    <row r="101" customHeight="1" spans="1:4">
      <c r="A101" s="7" t="s">
        <v>29</v>
      </c>
      <c r="B101" s="8">
        <v>330.15</v>
      </c>
      <c r="C101" s="9">
        <f t="shared" si="3"/>
        <v>7910.33969407845</v>
      </c>
      <c r="D101" s="10">
        <v>2611598.65</v>
      </c>
    </row>
    <row r="102" customHeight="1" spans="1:4">
      <c r="A102" s="7" t="s">
        <v>30</v>
      </c>
      <c r="B102" s="8">
        <v>330.15</v>
      </c>
      <c r="C102" s="9">
        <f t="shared" si="3"/>
        <v>7947.00090867787</v>
      </c>
      <c r="D102" s="10">
        <v>2623702.35</v>
      </c>
    </row>
    <row r="103" customHeight="1" spans="1:4">
      <c r="A103" s="7" t="s">
        <v>31</v>
      </c>
      <c r="B103" s="8">
        <v>330.15</v>
      </c>
      <c r="C103" s="9">
        <f t="shared" si="3"/>
        <v>7983.6621232773</v>
      </c>
      <c r="D103" s="10">
        <v>2635806.05</v>
      </c>
    </row>
    <row r="104" customHeight="1" spans="1:4">
      <c r="A104" s="7" t="s">
        <v>32</v>
      </c>
      <c r="B104" s="8">
        <v>330.15</v>
      </c>
      <c r="C104" s="9">
        <f t="shared" si="3"/>
        <v>8020.32333787672</v>
      </c>
      <c r="D104" s="10">
        <v>2647909.75</v>
      </c>
    </row>
    <row r="105" customHeight="1" spans="1:4">
      <c r="A105" s="7" t="s">
        <v>33</v>
      </c>
      <c r="B105" s="8">
        <v>330.15</v>
      </c>
      <c r="C105" s="9">
        <f t="shared" si="3"/>
        <v>8056.98455247615</v>
      </c>
      <c r="D105" s="10">
        <v>2660013.45</v>
      </c>
    </row>
    <row r="106" customHeight="1" spans="1:4">
      <c r="A106" s="7" t="s">
        <v>34</v>
      </c>
      <c r="B106" s="8">
        <v>330.15</v>
      </c>
      <c r="C106" s="9">
        <f t="shared" si="3"/>
        <v>8093.64576707557</v>
      </c>
      <c r="D106" s="10">
        <v>2672117.15</v>
      </c>
    </row>
    <row r="107" customHeight="1" spans="1:4">
      <c r="A107" s="8" t="s">
        <v>35</v>
      </c>
      <c r="B107" s="8">
        <v>330.15</v>
      </c>
      <c r="C107" s="11">
        <f t="shared" si="3"/>
        <v>8130.306981675</v>
      </c>
      <c r="D107" s="10">
        <v>2684220.85</v>
      </c>
    </row>
    <row r="108" customHeight="1" spans="1:4">
      <c r="A108" s="7" t="s">
        <v>36</v>
      </c>
      <c r="B108" s="8">
        <v>330.15</v>
      </c>
      <c r="C108" s="9">
        <f t="shared" si="3"/>
        <v>8166.96819627442</v>
      </c>
      <c r="D108" s="10">
        <v>2696324.55</v>
      </c>
    </row>
    <row r="109" customHeight="1" spans="1:4">
      <c r="A109" s="8" t="s">
        <v>37</v>
      </c>
      <c r="B109" s="8">
        <v>330.15</v>
      </c>
      <c r="C109" s="11">
        <f t="shared" si="3"/>
        <v>8203.62941087385</v>
      </c>
      <c r="D109" s="10">
        <v>2708428.25</v>
      </c>
    </row>
    <row r="110" customHeight="1" spans="1:4">
      <c r="A110" s="7" t="s">
        <v>38</v>
      </c>
      <c r="B110" s="8">
        <v>330.15</v>
      </c>
      <c r="C110" s="9">
        <f t="shared" si="3"/>
        <v>8240.29062547327</v>
      </c>
      <c r="D110" s="10">
        <v>2720531.95</v>
      </c>
    </row>
    <row r="111" customHeight="1" spans="1:4">
      <c r="A111" s="7" t="s">
        <v>39</v>
      </c>
      <c r="B111" s="8">
        <v>330.15</v>
      </c>
      <c r="C111" s="9">
        <f t="shared" si="3"/>
        <v>8250.27426927154</v>
      </c>
      <c r="D111" s="10">
        <v>2723828.05</v>
      </c>
    </row>
    <row r="112" customHeight="1" spans="1:4">
      <c r="A112" s="8" t="s">
        <v>40</v>
      </c>
      <c r="B112" s="8">
        <v>330.15</v>
      </c>
      <c r="C112" s="11">
        <f t="shared" si="3"/>
        <v>8260.25791306982</v>
      </c>
      <c r="D112" s="10">
        <v>2727124.15</v>
      </c>
    </row>
    <row r="113" customHeight="1" spans="1:4">
      <c r="A113" s="7" t="s">
        <v>41</v>
      </c>
      <c r="B113" s="8">
        <v>330.15</v>
      </c>
      <c r="C113" s="9">
        <f t="shared" si="3"/>
        <v>8270.24155686809</v>
      </c>
      <c r="D113" s="10">
        <v>2730420.25</v>
      </c>
    </row>
    <row r="114" customHeight="1" spans="1:4">
      <c r="A114" s="7" t="s">
        <v>42</v>
      </c>
      <c r="B114" s="8">
        <v>330.15</v>
      </c>
      <c r="C114" s="9">
        <f t="shared" si="3"/>
        <v>8280.22520066636</v>
      </c>
      <c r="D114" s="10">
        <v>2733716.35</v>
      </c>
    </row>
    <row r="115" customHeight="1" spans="1:4">
      <c r="A115" s="7" t="s">
        <v>43</v>
      </c>
      <c r="B115" s="8">
        <v>330.15</v>
      </c>
      <c r="C115" s="9">
        <f t="shared" si="3"/>
        <v>8290.20884446464</v>
      </c>
      <c r="D115" s="10">
        <v>2737012.45</v>
      </c>
    </row>
    <row r="116" customHeight="1" spans="1:4">
      <c r="A116" s="7" t="s">
        <v>44</v>
      </c>
      <c r="B116" s="8">
        <v>330.15</v>
      </c>
      <c r="C116" s="9">
        <f t="shared" si="3"/>
        <v>8293.52309556262</v>
      </c>
      <c r="D116" s="10">
        <v>2738106.65</v>
      </c>
    </row>
    <row r="117" customHeight="1" spans="1:4">
      <c r="A117" s="7" t="s">
        <v>45</v>
      </c>
      <c r="B117" s="8">
        <v>330.15</v>
      </c>
      <c r="C117" s="9">
        <f t="shared" si="3"/>
        <v>8296.83734666061</v>
      </c>
      <c r="D117" s="10">
        <v>2739200.85</v>
      </c>
    </row>
    <row r="118" customHeight="1" spans="1:4">
      <c r="A118" s="7" t="s">
        <v>46</v>
      </c>
      <c r="B118" s="8">
        <v>330.15</v>
      </c>
      <c r="C118" s="9">
        <f t="shared" si="3"/>
        <v>8300.15159775859</v>
      </c>
      <c r="D118" s="10">
        <v>2740295.05</v>
      </c>
    </row>
    <row r="119" customHeight="1" spans="1:4">
      <c r="A119" s="7" t="s">
        <v>47</v>
      </c>
      <c r="B119" s="8">
        <v>330.15</v>
      </c>
      <c r="C119" s="9">
        <f t="shared" si="3"/>
        <v>8303.46584885658</v>
      </c>
      <c r="D119" s="10">
        <v>2741389.25</v>
      </c>
    </row>
    <row r="120" customHeight="1" spans="1:4">
      <c r="A120" s="7" t="s">
        <v>48</v>
      </c>
      <c r="B120" s="8">
        <v>479.67</v>
      </c>
      <c r="C120" s="9">
        <f t="shared" si="3"/>
        <v>7869.83207204953</v>
      </c>
      <c r="D120" s="10">
        <v>3774922.35</v>
      </c>
    </row>
    <row r="121" customHeight="1" spans="1:4">
      <c r="A121" s="12" t="s">
        <v>83</v>
      </c>
      <c r="B121" s="8">
        <f>SUM(B95:B120)</f>
        <v>8463.63</v>
      </c>
      <c r="C121" s="9">
        <f t="shared" si="3"/>
        <v>8086.41143339206</v>
      </c>
      <c r="D121" s="9">
        <f>SUM(D95:D120)</f>
        <v>68440394.4</v>
      </c>
    </row>
    <row r="123" customHeight="1" spans="1:4">
      <c r="A123" s="7" t="s">
        <v>18</v>
      </c>
      <c r="B123" s="8" t="s">
        <v>19</v>
      </c>
      <c r="C123" s="9" t="s">
        <v>20</v>
      </c>
      <c r="D123" s="9" t="s">
        <v>21</v>
      </c>
    </row>
    <row r="124" customHeight="1" spans="1:4">
      <c r="A124" s="7" t="s">
        <v>23</v>
      </c>
      <c r="B124" s="8">
        <v>60.36</v>
      </c>
      <c r="C124" s="9">
        <f t="shared" ref="C124:C150" si="4">SUM(D124/B124)</f>
        <v>7800</v>
      </c>
      <c r="D124" s="10">
        <v>470808</v>
      </c>
    </row>
    <row r="125" customHeight="1" spans="1:4">
      <c r="A125" s="7" t="s">
        <v>24</v>
      </c>
      <c r="B125" s="8">
        <v>330.15</v>
      </c>
      <c r="C125" s="9">
        <f t="shared" si="4"/>
        <v>7834.59987884295</v>
      </c>
      <c r="D125" s="10">
        <v>2586593.15</v>
      </c>
    </row>
    <row r="126" customHeight="1" spans="1:4">
      <c r="A126" s="7" t="s">
        <v>25</v>
      </c>
      <c r="B126" s="8">
        <v>330.15</v>
      </c>
      <c r="C126" s="9">
        <f t="shared" si="4"/>
        <v>7784.258973194</v>
      </c>
      <c r="D126" s="10">
        <v>2569973.1</v>
      </c>
    </row>
    <row r="127" customHeight="1" spans="1:4">
      <c r="A127" s="7" t="s">
        <v>26</v>
      </c>
      <c r="B127" s="8">
        <v>330.15</v>
      </c>
      <c r="C127" s="9">
        <f t="shared" si="4"/>
        <v>7811.4290474027</v>
      </c>
      <c r="D127" s="10">
        <v>2578943.3</v>
      </c>
    </row>
    <row r="128" customHeight="1" spans="1:4">
      <c r="A128" s="7" t="s">
        <v>27</v>
      </c>
      <c r="B128" s="8">
        <v>330.15</v>
      </c>
      <c r="C128" s="9">
        <f t="shared" si="4"/>
        <v>7838.59912161139</v>
      </c>
      <c r="D128" s="10">
        <v>2587913.5</v>
      </c>
    </row>
    <row r="129" customHeight="1" spans="1:4">
      <c r="A129" s="7" t="s">
        <v>28</v>
      </c>
      <c r="B129" s="8">
        <v>330.15</v>
      </c>
      <c r="C129" s="9">
        <f t="shared" si="4"/>
        <v>7873.67847947903</v>
      </c>
      <c r="D129" s="10">
        <v>2599494.95</v>
      </c>
    </row>
    <row r="130" customHeight="1" spans="1:4">
      <c r="A130" s="7" t="s">
        <v>29</v>
      </c>
      <c r="B130" s="8">
        <v>330.15</v>
      </c>
      <c r="C130" s="9">
        <f t="shared" si="4"/>
        <v>7910.33969407845</v>
      </c>
      <c r="D130" s="10">
        <v>2611598.65</v>
      </c>
    </row>
    <row r="131" customHeight="1" spans="1:4">
      <c r="A131" s="7" t="s">
        <v>30</v>
      </c>
      <c r="B131" s="8">
        <v>330.15</v>
      </c>
      <c r="C131" s="9">
        <f t="shared" si="4"/>
        <v>7947.00090867787</v>
      </c>
      <c r="D131" s="10">
        <v>2623702.35</v>
      </c>
    </row>
    <row r="132" customHeight="1" spans="1:4">
      <c r="A132" s="7" t="s">
        <v>31</v>
      </c>
      <c r="B132" s="8">
        <v>330.15</v>
      </c>
      <c r="C132" s="9">
        <f t="shared" si="4"/>
        <v>7983.6621232773</v>
      </c>
      <c r="D132" s="10">
        <v>2635806.05</v>
      </c>
    </row>
    <row r="133" customHeight="1" spans="1:4">
      <c r="A133" s="7" t="s">
        <v>32</v>
      </c>
      <c r="B133" s="8">
        <v>330.15</v>
      </c>
      <c r="C133" s="9">
        <f t="shared" si="4"/>
        <v>8020.32333787672</v>
      </c>
      <c r="D133" s="10">
        <v>2647909.75</v>
      </c>
    </row>
    <row r="134" customHeight="1" spans="1:4">
      <c r="A134" s="7" t="s">
        <v>33</v>
      </c>
      <c r="B134" s="8">
        <v>330.15</v>
      </c>
      <c r="C134" s="9">
        <f t="shared" si="4"/>
        <v>8056.98455247615</v>
      </c>
      <c r="D134" s="10">
        <v>2660013.45</v>
      </c>
    </row>
    <row r="135" customHeight="1" spans="1:4">
      <c r="A135" s="7" t="s">
        <v>34</v>
      </c>
      <c r="B135" s="8">
        <v>330.15</v>
      </c>
      <c r="C135" s="9">
        <f t="shared" si="4"/>
        <v>8093.64576707557</v>
      </c>
      <c r="D135" s="10">
        <v>2672117.15</v>
      </c>
    </row>
    <row r="136" customHeight="1" spans="1:4">
      <c r="A136" s="8" t="s">
        <v>35</v>
      </c>
      <c r="B136" s="8">
        <v>330.15</v>
      </c>
      <c r="C136" s="11">
        <f t="shared" si="4"/>
        <v>8130.306981675</v>
      </c>
      <c r="D136" s="10">
        <v>2684220.85</v>
      </c>
    </row>
    <row r="137" customHeight="1" spans="1:4">
      <c r="A137" s="7" t="s">
        <v>36</v>
      </c>
      <c r="B137" s="8">
        <v>330.15</v>
      </c>
      <c r="C137" s="9">
        <f t="shared" si="4"/>
        <v>8166.96819627442</v>
      </c>
      <c r="D137" s="10">
        <v>2696324.55</v>
      </c>
    </row>
    <row r="138" customHeight="1" spans="1:4">
      <c r="A138" s="8" t="s">
        <v>37</v>
      </c>
      <c r="B138" s="8">
        <v>330.15</v>
      </c>
      <c r="C138" s="11">
        <f t="shared" si="4"/>
        <v>8203.62941087385</v>
      </c>
      <c r="D138" s="10">
        <v>2708428.25</v>
      </c>
    </row>
    <row r="139" customHeight="1" spans="1:4">
      <c r="A139" s="7" t="s">
        <v>38</v>
      </c>
      <c r="B139" s="8">
        <v>330.15</v>
      </c>
      <c r="C139" s="9">
        <f t="shared" si="4"/>
        <v>8240.29062547327</v>
      </c>
      <c r="D139" s="10">
        <v>2720531.95</v>
      </c>
    </row>
    <row r="140" customHeight="1" spans="1:4">
      <c r="A140" s="7" t="s">
        <v>39</v>
      </c>
      <c r="B140" s="8">
        <v>330.15</v>
      </c>
      <c r="C140" s="9">
        <f t="shared" si="4"/>
        <v>8250.27426927154</v>
      </c>
      <c r="D140" s="10">
        <v>2723828.05</v>
      </c>
    </row>
    <row r="141" customHeight="1" spans="1:4">
      <c r="A141" s="8" t="s">
        <v>40</v>
      </c>
      <c r="B141" s="8">
        <v>330.15</v>
      </c>
      <c r="C141" s="11">
        <f t="shared" si="4"/>
        <v>8260.25791306982</v>
      </c>
      <c r="D141" s="10">
        <v>2727124.15</v>
      </c>
    </row>
    <row r="142" customHeight="1" spans="1:4">
      <c r="A142" s="7" t="s">
        <v>41</v>
      </c>
      <c r="B142" s="8">
        <v>330.15</v>
      </c>
      <c r="C142" s="9">
        <f t="shared" si="4"/>
        <v>8270.24155686809</v>
      </c>
      <c r="D142" s="10">
        <v>2730420.25</v>
      </c>
    </row>
    <row r="143" customHeight="1" spans="1:4">
      <c r="A143" s="7" t="s">
        <v>42</v>
      </c>
      <c r="B143" s="8">
        <v>330.15</v>
      </c>
      <c r="C143" s="9">
        <f t="shared" si="4"/>
        <v>8280.22520066636</v>
      </c>
      <c r="D143" s="10">
        <v>2733716.35</v>
      </c>
    </row>
    <row r="144" customHeight="1" spans="1:4">
      <c r="A144" s="7" t="s">
        <v>43</v>
      </c>
      <c r="B144" s="8">
        <v>330.15</v>
      </c>
      <c r="C144" s="9">
        <f t="shared" si="4"/>
        <v>8290.20884446464</v>
      </c>
      <c r="D144" s="10">
        <v>2737012.45</v>
      </c>
    </row>
    <row r="145" customHeight="1" spans="1:4">
      <c r="A145" s="7" t="s">
        <v>44</v>
      </c>
      <c r="B145" s="8">
        <v>330.15</v>
      </c>
      <c r="C145" s="9">
        <f t="shared" si="4"/>
        <v>8293.52309556262</v>
      </c>
      <c r="D145" s="10">
        <v>2738106.65</v>
      </c>
    </row>
    <row r="146" customHeight="1" spans="1:4">
      <c r="A146" s="7" t="s">
        <v>45</v>
      </c>
      <c r="B146" s="8">
        <v>330.15</v>
      </c>
      <c r="C146" s="9">
        <f t="shared" si="4"/>
        <v>8296.83734666061</v>
      </c>
      <c r="D146" s="10">
        <v>2739200.85</v>
      </c>
    </row>
    <row r="147" customHeight="1" spans="1:4">
      <c r="A147" s="7" t="s">
        <v>46</v>
      </c>
      <c r="B147" s="8">
        <v>330.15</v>
      </c>
      <c r="C147" s="9">
        <f t="shared" si="4"/>
        <v>8300.15159775859</v>
      </c>
      <c r="D147" s="10">
        <v>2740295.05</v>
      </c>
    </row>
    <row r="148" customHeight="1" spans="1:4">
      <c r="A148" s="7" t="s">
        <v>47</v>
      </c>
      <c r="B148" s="8">
        <v>330.15</v>
      </c>
      <c r="C148" s="9">
        <f t="shared" si="4"/>
        <v>8303.46584885658</v>
      </c>
      <c r="D148" s="10">
        <v>2741389.25</v>
      </c>
    </row>
    <row r="149" customHeight="1" spans="1:4">
      <c r="A149" s="7" t="s">
        <v>48</v>
      </c>
      <c r="B149" s="8">
        <v>479.67</v>
      </c>
      <c r="C149" s="9">
        <f t="shared" si="4"/>
        <v>7869.83207204953</v>
      </c>
      <c r="D149" s="10">
        <v>3774922.35</v>
      </c>
    </row>
    <row r="150" customHeight="1" spans="1:4">
      <c r="A150" s="12" t="s">
        <v>84</v>
      </c>
      <c r="B150" s="8">
        <f>SUM(B124:B149)</f>
        <v>8463.63</v>
      </c>
      <c r="C150" s="9">
        <f t="shared" si="4"/>
        <v>8086.41143339206</v>
      </c>
      <c r="D150" s="9">
        <f>SUM(D124:D149)</f>
        <v>68440394.4</v>
      </c>
    </row>
    <row r="152" customHeight="1" spans="1:4">
      <c r="A152" s="7" t="s">
        <v>18</v>
      </c>
      <c r="B152" s="8" t="s">
        <v>19</v>
      </c>
      <c r="C152" s="9" t="s">
        <v>20</v>
      </c>
      <c r="D152" s="9" t="s">
        <v>21</v>
      </c>
    </row>
    <row r="153" customHeight="1" spans="1:4">
      <c r="A153" s="7" t="s">
        <v>23</v>
      </c>
      <c r="B153" s="8">
        <v>60.36</v>
      </c>
      <c r="C153" s="9">
        <f t="shared" ref="C153:C178" si="5">SUM(D153/B153)</f>
        <v>7800</v>
      </c>
      <c r="D153" s="10">
        <v>470808</v>
      </c>
    </row>
    <row r="154" customHeight="1" spans="1:4">
      <c r="A154" s="7" t="s">
        <v>24</v>
      </c>
      <c r="B154" s="8">
        <v>330.45</v>
      </c>
      <c r="C154" s="9">
        <f t="shared" si="5"/>
        <v>7764.1136329248</v>
      </c>
      <c r="D154" s="10">
        <v>2565651.35</v>
      </c>
    </row>
    <row r="155" customHeight="1" spans="1:4">
      <c r="A155" s="7" t="s">
        <v>25</v>
      </c>
      <c r="B155" s="8">
        <v>330.45</v>
      </c>
      <c r="C155" s="9">
        <f t="shared" si="5"/>
        <v>7800.7748524739</v>
      </c>
      <c r="D155" s="10">
        <v>2577766.05</v>
      </c>
    </row>
    <row r="156" customHeight="1" spans="1:4">
      <c r="A156" s="7" t="s">
        <v>26</v>
      </c>
      <c r="B156" s="8">
        <v>330.45</v>
      </c>
      <c r="C156" s="9">
        <f t="shared" si="5"/>
        <v>7834.27250718717</v>
      </c>
      <c r="D156" s="10">
        <v>2588835.35</v>
      </c>
    </row>
    <row r="157" customHeight="1" spans="1:4">
      <c r="A157" s="7" t="s">
        <v>27</v>
      </c>
      <c r="B157" s="8">
        <v>330.45</v>
      </c>
      <c r="C157" s="9">
        <f t="shared" si="5"/>
        <v>7867.77016190044</v>
      </c>
      <c r="D157" s="10">
        <v>2599904.65</v>
      </c>
    </row>
    <row r="158" customHeight="1" spans="1:4">
      <c r="A158" s="7" t="s">
        <v>28</v>
      </c>
      <c r="B158" s="8">
        <v>330.45</v>
      </c>
      <c r="C158" s="9">
        <f t="shared" si="5"/>
        <v>7901.26781661371</v>
      </c>
      <c r="D158" s="10">
        <v>2610973.95</v>
      </c>
    </row>
    <row r="159" customHeight="1" spans="1:4">
      <c r="A159" s="7" t="s">
        <v>29</v>
      </c>
      <c r="B159" s="8">
        <v>330.45</v>
      </c>
      <c r="C159" s="9">
        <f t="shared" si="5"/>
        <v>7934.76547132698</v>
      </c>
      <c r="D159" s="10">
        <v>2622043.25</v>
      </c>
    </row>
    <row r="160" customHeight="1" spans="1:4">
      <c r="A160" s="7" t="s">
        <v>30</v>
      </c>
      <c r="B160" s="8">
        <v>330.45</v>
      </c>
      <c r="C160" s="9">
        <f t="shared" si="5"/>
        <v>7968.26312604025</v>
      </c>
      <c r="D160" s="10">
        <v>2633112.55</v>
      </c>
    </row>
    <row r="161" customHeight="1" spans="1:4">
      <c r="A161" s="7" t="s">
        <v>31</v>
      </c>
      <c r="B161" s="8">
        <v>330.45</v>
      </c>
      <c r="C161" s="9">
        <f t="shared" si="5"/>
        <v>8001.76078075352</v>
      </c>
      <c r="D161" s="10">
        <v>2644181.85</v>
      </c>
    </row>
    <row r="162" customHeight="1" spans="1:4">
      <c r="A162" s="7" t="s">
        <v>32</v>
      </c>
      <c r="B162" s="8">
        <v>330.45</v>
      </c>
      <c r="C162" s="9">
        <f t="shared" si="5"/>
        <v>8035.25843546679</v>
      </c>
      <c r="D162" s="10">
        <v>2655251.15</v>
      </c>
    </row>
    <row r="163" customHeight="1" spans="1:4">
      <c r="A163" s="7" t="s">
        <v>33</v>
      </c>
      <c r="B163" s="8">
        <v>330.45</v>
      </c>
      <c r="C163" s="9">
        <f t="shared" si="5"/>
        <v>8068.75609018006</v>
      </c>
      <c r="D163" s="10">
        <v>2666320.45</v>
      </c>
    </row>
    <row r="164" customHeight="1" spans="1:4">
      <c r="A164" s="7" t="s">
        <v>34</v>
      </c>
      <c r="B164" s="8">
        <v>330.45</v>
      </c>
      <c r="C164" s="9">
        <f t="shared" si="5"/>
        <v>8102.25374489333</v>
      </c>
      <c r="D164" s="10">
        <v>2677389.75</v>
      </c>
    </row>
    <row r="165" customHeight="1" spans="1:4">
      <c r="A165" s="8" t="s">
        <v>35</v>
      </c>
      <c r="B165" s="8">
        <v>330.45</v>
      </c>
      <c r="C165" s="11">
        <f t="shared" si="5"/>
        <v>8135.7513996066</v>
      </c>
      <c r="D165" s="10">
        <v>2688459.05</v>
      </c>
    </row>
    <row r="166" customHeight="1" spans="1:4">
      <c r="A166" s="7" t="s">
        <v>36</v>
      </c>
      <c r="B166" s="8">
        <v>330.45</v>
      </c>
      <c r="C166" s="9">
        <f t="shared" si="5"/>
        <v>8169.24905431987</v>
      </c>
      <c r="D166" s="10">
        <v>2699528.35</v>
      </c>
    </row>
    <row r="167" customHeight="1" spans="1:4">
      <c r="A167" s="8" t="s">
        <v>37</v>
      </c>
      <c r="B167" s="8">
        <v>330.45</v>
      </c>
      <c r="C167" s="11">
        <f t="shared" si="5"/>
        <v>8202.74670903314</v>
      </c>
      <c r="D167" s="10">
        <v>2710597.65</v>
      </c>
    </row>
    <row r="168" customHeight="1" spans="1:4">
      <c r="A168" s="7" t="s">
        <v>38</v>
      </c>
      <c r="B168" s="8">
        <v>330.45</v>
      </c>
      <c r="C168" s="9">
        <f t="shared" si="5"/>
        <v>8239.40792858224</v>
      </c>
      <c r="D168" s="10">
        <v>2722712.35</v>
      </c>
    </row>
    <row r="169" customHeight="1" spans="1:4">
      <c r="A169" s="7" t="s">
        <v>39</v>
      </c>
      <c r="B169" s="8">
        <v>330.45</v>
      </c>
      <c r="C169" s="9">
        <f t="shared" si="5"/>
        <v>8249.39158722954</v>
      </c>
      <c r="D169" s="10">
        <v>2726011.45</v>
      </c>
    </row>
    <row r="170" customHeight="1" spans="1:4">
      <c r="A170" s="8" t="s">
        <v>40</v>
      </c>
      <c r="B170" s="8">
        <v>330.45</v>
      </c>
      <c r="C170" s="11">
        <f t="shared" si="5"/>
        <v>8259.37524587683</v>
      </c>
      <c r="D170" s="10">
        <v>2729310.55</v>
      </c>
    </row>
    <row r="171" customHeight="1" spans="1:4">
      <c r="A171" s="7" t="s">
        <v>41</v>
      </c>
      <c r="B171" s="8">
        <v>330.45</v>
      </c>
      <c r="C171" s="9">
        <f t="shared" si="5"/>
        <v>8269.35890452413</v>
      </c>
      <c r="D171" s="10">
        <v>2732609.65</v>
      </c>
    </row>
    <row r="172" customHeight="1" spans="1:4">
      <c r="A172" s="7" t="s">
        <v>42</v>
      </c>
      <c r="B172" s="8">
        <v>330.45</v>
      </c>
      <c r="C172" s="9">
        <f t="shared" si="5"/>
        <v>8279.34256317143</v>
      </c>
      <c r="D172" s="10">
        <v>2735908.75</v>
      </c>
    </row>
    <row r="173" customHeight="1" spans="1:4">
      <c r="A173" s="7" t="s">
        <v>43</v>
      </c>
      <c r="B173" s="8">
        <v>330.45</v>
      </c>
      <c r="C173" s="9">
        <f t="shared" si="5"/>
        <v>8289.32622181873</v>
      </c>
      <c r="D173" s="10">
        <v>2739207.85</v>
      </c>
    </row>
    <row r="174" customHeight="1" spans="1:4">
      <c r="A174" s="7" t="s">
        <v>44</v>
      </c>
      <c r="B174" s="8">
        <v>330.45</v>
      </c>
      <c r="C174" s="9">
        <f t="shared" si="5"/>
        <v>8292.64049024058</v>
      </c>
      <c r="D174" s="10">
        <v>2740303.05</v>
      </c>
    </row>
    <row r="175" customHeight="1" spans="1:4">
      <c r="A175" s="7" t="s">
        <v>45</v>
      </c>
      <c r="B175" s="8">
        <v>330.45</v>
      </c>
      <c r="C175" s="9">
        <f t="shared" si="5"/>
        <v>8295.95475866243</v>
      </c>
      <c r="D175" s="10">
        <v>2741398.25</v>
      </c>
    </row>
    <row r="176" customHeight="1" spans="1:4">
      <c r="A176" s="7" t="s">
        <v>46</v>
      </c>
      <c r="B176" s="8">
        <v>330.45</v>
      </c>
      <c r="C176" s="9">
        <f t="shared" si="5"/>
        <v>8299.26902708428</v>
      </c>
      <c r="D176" s="10">
        <v>2742493.45</v>
      </c>
    </row>
    <row r="177" customHeight="1" spans="1:4">
      <c r="A177" s="7" t="s">
        <v>47</v>
      </c>
      <c r="B177" s="8">
        <v>480.08</v>
      </c>
      <c r="C177" s="9">
        <f t="shared" si="5"/>
        <v>7867.76110231628</v>
      </c>
      <c r="D177" s="10">
        <v>3777154.75</v>
      </c>
    </row>
    <row r="178" customHeight="1" spans="1:4">
      <c r="A178" s="12" t="s">
        <v>85</v>
      </c>
      <c r="B178" s="8">
        <f>SUM(B153:B177)</f>
        <v>8140.79</v>
      </c>
      <c r="C178" s="9">
        <f t="shared" si="5"/>
        <v>8082.49979424602</v>
      </c>
      <c r="D178" s="9">
        <f>SUM(D153:D177)</f>
        <v>65797933.5</v>
      </c>
    </row>
    <row r="180" customHeight="1" spans="1:4">
      <c r="A180" s="7" t="s">
        <v>18</v>
      </c>
      <c r="B180" s="8" t="s">
        <v>19</v>
      </c>
      <c r="C180" s="9" t="s">
        <v>20</v>
      </c>
      <c r="D180" s="9" t="s">
        <v>21</v>
      </c>
    </row>
    <row r="181" customHeight="1" spans="1:4">
      <c r="A181" s="7" t="s">
        <v>23</v>
      </c>
      <c r="B181" s="8">
        <v>60.36</v>
      </c>
      <c r="C181" s="9">
        <f t="shared" ref="C181:C206" si="6">SUM(D181/B181)</f>
        <v>7800</v>
      </c>
      <c r="D181" s="10">
        <v>470808</v>
      </c>
    </row>
    <row r="182" customHeight="1" spans="1:4">
      <c r="A182" s="7" t="s">
        <v>24</v>
      </c>
      <c r="B182" s="8">
        <v>330.45</v>
      </c>
      <c r="C182" s="9">
        <f t="shared" si="6"/>
        <v>7794.25616583447</v>
      </c>
      <c r="D182" s="15">
        <v>2575611.95</v>
      </c>
    </row>
    <row r="183" customHeight="1" spans="1:4">
      <c r="A183" s="7" t="s">
        <v>25</v>
      </c>
      <c r="B183" s="8">
        <v>330.45</v>
      </c>
      <c r="C183" s="9">
        <f t="shared" si="6"/>
        <v>7834.0809502194</v>
      </c>
      <c r="D183" s="10">
        <v>2588772.05</v>
      </c>
    </row>
    <row r="184" customHeight="1" spans="1:4">
      <c r="A184" s="7" t="s">
        <v>26</v>
      </c>
      <c r="B184" s="8">
        <v>330.45</v>
      </c>
      <c r="C184" s="9">
        <f t="shared" si="6"/>
        <v>7867.57860493267</v>
      </c>
      <c r="D184" s="10">
        <v>2599841.35</v>
      </c>
    </row>
    <row r="185" customHeight="1" spans="1:4">
      <c r="A185" s="7" t="s">
        <v>27</v>
      </c>
      <c r="B185" s="8">
        <v>330.45</v>
      </c>
      <c r="C185" s="9">
        <f t="shared" si="6"/>
        <v>7901.07625964594</v>
      </c>
      <c r="D185" s="10">
        <v>2610910.65</v>
      </c>
    </row>
    <row r="186" customHeight="1" spans="1:4">
      <c r="A186" s="7" t="s">
        <v>28</v>
      </c>
      <c r="B186" s="8">
        <v>330.45</v>
      </c>
      <c r="C186" s="9">
        <f t="shared" si="6"/>
        <v>7934.57391435921</v>
      </c>
      <c r="D186" s="10">
        <v>2621979.95</v>
      </c>
    </row>
    <row r="187" customHeight="1" spans="1:4">
      <c r="A187" s="7" t="s">
        <v>29</v>
      </c>
      <c r="B187" s="8">
        <v>330.45</v>
      </c>
      <c r="C187" s="9">
        <f t="shared" si="6"/>
        <v>7968.07156907248</v>
      </c>
      <c r="D187" s="10">
        <v>2633049.25</v>
      </c>
    </row>
    <row r="188" customHeight="1" spans="1:4">
      <c r="A188" s="7" t="s">
        <v>30</v>
      </c>
      <c r="B188" s="8">
        <v>330.45</v>
      </c>
      <c r="C188" s="9">
        <f t="shared" si="6"/>
        <v>8001.56922378575</v>
      </c>
      <c r="D188" s="10">
        <v>2644118.55</v>
      </c>
    </row>
    <row r="189" customHeight="1" spans="1:4">
      <c r="A189" s="7" t="s">
        <v>31</v>
      </c>
      <c r="B189" s="8">
        <v>330.45</v>
      </c>
      <c r="C189" s="9">
        <f t="shared" si="6"/>
        <v>8035.06687849902</v>
      </c>
      <c r="D189" s="10">
        <v>2655187.85</v>
      </c>
    </row>
    <row r="190" customHeight="1" spans="1:4">
      <c r="A190" s="7" t="s">
        <v>32</v>
      </c>
      <c r="B190" s="8">
        <v>330.45</v>
      </c>
      <c r="C190" s="9">
        <f t="shared" si="6"/>
        <v>8068.56453321229</v>
      </c>
      <c r="D190" s="10">
        <v>2666257.15</v>
      </c>
    </row>
    <row r="191" customHeight="1" spans="1:4">
      <c r="A191" s="7" t="s">
        <v>33</v>
      </c>
      <c r="B191" s="8">
        <v>330.45</v>
      </c>
      <c r="C191" s="9">
        <f t="shared" si="6"/>
        <v>8102.06218792556</v>
      </c>
      <c r="D191" s="10">
        <v>2677326.45</v>
      </c>
    </row>
    <row r="192" customHeight="1" spans="1:4">
      <c r="A192" s="7" t="s">
        <v>34</v>
      </c>
      <c r="B192" s="8">
        <v>330.45</v>
      </c>
      <c r="C192" s="9">
        <f t="shared" si="6"/>
        <v>8135.55984263883</v>
      </c>
      <c r="D192" s="10">
        <v>2688395.75</v>
      </c>
    </row>
    <row r="193" customHeight="1" spans="1:4">
      <c r="A193" s="8" t="s">
        <v>35</v>
      </c>
      <c r="B193" s="8">
        <v>330.45</v>
      </c>
      <c r="C193" s="11">
        <f t="shared" si="6"/>
        <v>8169.0574973521</v>
      </c>
      <c r="D193" s="10">
        <v>2699465.05</v>
      </c>
    </row>
    <row r="194" customHeight="1" spans="1:4">
      <c r="A194" s="7" t="s">
        <v>36</v>
      </c>
      <c r="B194" s="8">
        <v>330.45</v>
      </c>
      <c r="C194" s="9">
        <f t="shared" si="6"/>
        <v>8202.55515206537</v>
      </c>
      <c r="D194" s="10">
        <v>2710534.35</v>
      </c>
    </row>
    <row r="195" customHeight="1" spans="1:4">
      <c r="A195" s="8" t="s">
        <v>37</v>
      </c>
      <c r="B195" s="8">
        <v>330.45</v>
      </c>
      <c r="C195" s="11">
        <f t="shared" si="6"/>
        <v>8236.05280677863</v>
      </c>
      <c r="D195" s="10">
        <v>2721603.65</v>
      </c>
    </row>
    <row r="196" customHeight="1" spans="1:4">
      <c r="A196" s="7" t="s">
        <v>38</v>
      </c>
      <c r="B196" s="8">
        <v>330.45</v>
      </c>
      <c r="C196" s="9">
        <f t="shared" si="6"/>
        <v>8272.71402632774</v>
      </c>
      <c r="D196" s="10">
        <v>2733718.35</v>
      </c>
    </row>
    <row r="197" customHeight="1" spans="1:4">
      <c r="A197" s="7" t="s">
        <v>39</v>
      </c>
      <c r="B197" s="8">
        <v>330.45</v>
      </c>
      <c r="C197" s="9">
        <f t="shared" si="6"/>
        <v>8282.69768497504</v>
      </c>
      <c r="D197" s="10">
        <v>2737017.45</v>
      </c>
    </row>
    <row r="198" customHeight="1" spans="1:4">
      <c r="A198" s="8" t="s">
        <v>40</v>
      </c>
      <c r="B198" s="8">
        <v>330.45</v>
      </c>
      <c r="C198" s="11">
        <f t="shared" si="6"/>
        <v>8292.68134362233</v>
      </c>
      <c r="D198" s="10">
        <v>2740316.55</v>
      </c>
    </row>
    <row r="199" customHeight="1" spans="1:4">
      <c r="A199" s="7" t="s">
        <v>41</v>
      </c>
      <c r="B199" s="8">
        <v>330.45</v>
      </c>
      <c r="C199" s="9">
        <f t="shared" si="6"/>
        <v>8302.66500226963</v>
      </c>
      <c r="D199" s="10">
        <v>2743615.65</v>
      </c>
    </row>
    <row r="200" customHeight="1" spans="1:4">
      <c r="A200" s="7" t="s">
        <v>42</v>
      </c>
      <c r="B200" s="8">
        <v>330.45</v>
      </c>
      <c r="C200" s="9">
        <f t="shared" si="6"/>
        <v>8312.64866091693</v>
      </c>
      <c r="D200" s="10">
        <v>2746914.75</v>
      </c>
    </row>
    <row r="201" customHeight="1" spans="1:4">
      <c r="A201" s="7" t="s">
        <v>43</v>
      </c>
      <c r="B201" s="8">
        <v>330.45</v>
      </c>
      <c r="C201" s="9">
        <f t="shared" si="6"/>
        <v>8322.63231956423</v>
      </c>
      <c r="D201" s="10">
        <v>2750213.85</v>
      </c>
    </row>
    <row r="202" customHeight="1" spans="1:4">
      <c r="A202" s="7" t="s">
        <v>44</v>
      </c>
      <c r="B202" s="8">
        <v>330.45</v>
      </c>
      <c r="C202" s="9">
        <f t="shared" si="6"/>
        <v>8325.94658798608</v>
      </c>
      <c r="D202" s="10">
        <v>2751309.05</v>
      </c>
    </row>
    <row r="203" customHeight="1" spans="1:4">
      <c r="A203" s="7" t="s">
        <v>45</v>
      </c>
      <c r="B203" s="8">
        <v>330.45</v>
      </c>
      <c r="C203" s="9">
        <f t="shared" si="6"/>
        <v>8329.26085640793</v>
      </c>
      <c r="D203" s="10">
        <v>2752404.25</v>
      </c>
    </row>
    <row r="204" customHeight="1" spans="1:4">
      <c r="A204" s="7" t="s">
        <v>46</v>
      </c>
      <c r="B204" s="8">
        <v>330.45</v>
      </c>
      <c r="C204" s="9">
        <f t="shared" si="6"/>
        <v>8332.57512482978</v>
      </c>
      <c r="D204" s="10">
        <v>2753499.45</v>
      </c>
    </row>
    <row r="205" customHeight="1" spans="1:4">
      <c r="A205" s="7" t="s">
        <v>47</v>
      </c>
      <c r="B205" s="8">
        <v>480.08</v>
      </c>
      <c r="C205" s="9">
        <f t="shared" si="6"/>
        <v>7900.59521329778</v>
      </c>
      <c r="D205" s="10">
        <v>3792917.75</v>
      </c>
    </row>
    <row r="206" customHeight="1" spans="1:4">
      <c r="A206" s="7" t="s">
        <v>54</v>
      </c>
      <c r="B206" s="8">
        <f>SUM(B181:B205)</f>
        <v>8140.79</v>
      </c>
      <c r="C206" s="9">
        <f t="shared" si="6"/>
        <v>8115.40269433311</v>
      </c>
      <c r="D206" s="9">
        <f>SUM(D181:D205)</f>
        <v>66065789.1</v>
      </c>
    </row>
    <row r="208" customHeight="1" spans="1:4">
      <c r="A208" s="7" t="s">
        <v>69</v>
      </c>
      <c r="B208" s="7">
        <f>B36+B64+B92+B121+B150+B178+B206</f>
        <v>65357.37</v>
      </c>
      <c r="C208" s="9">
        <f>D208/B208</f>
        <v>8274.71158799689</v>
      </c>
      <c r="D208" s="9">
        <f>D36+D64+D92+D121+D150+D178+D206</f>
        <v>540813386.9</v>
      </c>
    </row>
    <row r="210" customHeight="1" spans="1:3">
      <c r="A210" s="16" t="s">
        <v>55</v>
      </c>
      <c r="B210" s="16"/>
      <c r="C210" s="16"/>
    </row>
  </sheetData>
  <mergeCells count="4">
    <mergeCell ref="A1:D1"/>
    <mergeCell ref="A2:D2"/>
    <mergeCell ref="A37:C37"/>
    <mergeCell ref="A210:C210"/>
  </mergeCells>
  <pageMargins left="1.13888888888889" right="0.699305555555556" top="0.579166666666667" bottom="0.588888888888889" header="0.279166666666667" footer="0.47916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22幢分户 </vt:lpstr>
      <vt:lpstr>22幢分层</vt:lpstr>
      <vt:lpstr>18幢.19幢。20、21幢合并分户</vt:lpstr>
      <vt:lpstr>18幢、19幢、20幢、21幢合并分层 (2)</vt:lpstr>
      <vt:lpstr>30幢分户</vt:lpstr>
      <vt:lpstr>30幢分层 </vt:lpstr>
      <vt:lpstr>22幢~33幢分户</vt:lpstr>
      <vt:lpstr>22幢~~33幢分层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Administrator</cp:lastModifiedBy>
  <dcterms:created xsi:type="dcterms:W3CDTF">2016-10-24T03:02:00Z</dcterms:created>
  <cp:lastPrinted>2018-05-02T14:31:00Z</cp:lastPrinted>
  <dcterms:modified xsi:type="dcterms:W3CDTF">2018-05-14T00:56:55Z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