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A3DDD7CA-9949-4811-9DE2-EBAA34288A1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G9" i="6"/>
  <c r="G11" i="6"/>
  <c r="G14" i="6"/>
  <c r="G15" i="6"/>
  <c r="G16" i="6"/>
  <c r="G17" i="6" l="1"/>
</calcChain>
</file>

<file path=xl/sharedStrings.xml><?xml version="1.0" encoding="utf-8"?>
<sst xmlns="http://schemas.openxmlformats.org/spreadsheetml/2006/main" count="186" uniqueCount="123">
  <si>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</si>
  <si>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</si>
  <si>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</si>
  <si>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</si>
  <si>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</si>
  <si>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</si>
  <si>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</si>
  <si>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</si>
  <si>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</si>
  <si>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</si>
  <si>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</si>
  <si>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</si>
  <si>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</si>
  <si>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</si>
  <si>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</si>
  <si>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</si>
  <si>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</si>
  <si>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</si>
  <si>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</si>
  <si>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</si>
  <si>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</si>
  <si>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</si>
  <si>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</si>
  <si>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</si>
  <si>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</si>
  <si>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</si>
  <si>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</si>
  <si>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</si>
  <si>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</si>
  <si>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</si>
  <si>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</si>
  <si>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</si>
  <si>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</si>
  <si>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</si>
  <si>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</si>
  <si>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</si>
  <si>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</si>
  <si>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</si>
  <si>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</si>
  <si>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</si>
  <si>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</si>
  <si>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</si>
  <si>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</si>
  <si>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</si>
  <si>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</si>
  <si>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</si>
  <si>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</si>
  <si>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</si>
  <si>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</si>
  <si>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</si>
  <si>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</si>
  <si>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</si>
  <si>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</si>
  <si>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</si>
  <si>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</si>
  <si>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</si>
  <si>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</si>
  <si>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</si>
  <si>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</si>
  <si>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</si>
  <si>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</si>
  <si>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</si>
  <si>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</si>
  <si>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</si>
  <si>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</si>
  <si>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</si>
  <si>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</si>
  <si>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</si>
  <si>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</si>
  <si>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</si>
  <si>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</si>
  <si>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</si>
  <si>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</si>
  <si>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</si>
  <si>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</si>
  <si>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</si>
  <si>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</si>
  <si>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</si>
  <si>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</si>
  <si>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</si>
  <si>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</si>
  <si>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</si>
  <si>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</si>
  <si>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</si>
  <si>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</si>
  <si>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</si>
  <si>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</si>
  <si>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</si>
  <si>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</si>
  <si>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</si>
  <si>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</si>
  <si>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</si>
  <si>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</si>
  <si>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</si>
  <si>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</si>
  <si>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</si>
  <si>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</si>
  <si>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</si>
  <si>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</si>
  <si>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</si>
  <si>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</si>
  <si>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</si>
  <si>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</si>
  <si>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</si>
  <si>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</si>
  <si>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</si>
  <si>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</si>
  <si>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</si>
  <si>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</si>
  <si>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</si>
  <si>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</si>
  <si>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</si>
  <si>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</si>
  <si>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</si>
  <si>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</si>
  <si>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</si>
  <si>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</si>
  <si>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排水管道</t>
    <phoneticPr fontId="1" type="noConversion"/>
  </si>
  <si>
    <t>20万/座</t>
    <phoneticPr fontId="2" type="noConversion"/>
  </si>
  <si>
    <t>200元/m</t>
    <phoneticPr fontId="2" type="noConversion"/>
  </si>
  <si>
    <t>规划现状保留</t>
    <phoneticPr fontId="2" type="noConversion"/>
  </si>
  <si>
    <t>自然村——西安村</t>
    <phoneticPr fontId="1" type="noConversion"/>
  </si>
  <si>
    <t>历史文物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</si>
</sst>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8" sqref="A18:H29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x14ac:dyDescent="0.15">
      <c r="B4" s="14">
        <f t="shared" ref="B4:B14" si="0">B3+1</f>
        <v>3</v>
      </c>
      <c r="C4" s="19"/>
      <c r="D4" s="15" t="s">
        <v>92</v>
      </c>
      <c r="E4" s="15">
        <v>0</v>
      </c>
      <c r="F4" s="15" t="s">
        <v>100</v>
      </c>
      <c r="G4" s="16">
        <f>E4*100/10000</f>
        <v>0</v>
      </c>
      <c r="H4" s="15" t="s">
        <v>120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593</v>
      </c>
      <c r="F7" s="15" t="s">
        <v>102</v>
      </c>
      <c r="G7" s="16">
        <f>E7*150/10000</f>
        <v>8.8949999999999996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7</v>
      </c>
      <c r="F11" s="15" t="s">
        <v>112</v>
      </c>
      <c r="G11" s="16">
        <f>E11*0.4</f>
        <v>2.8000000000000003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117</v>
      </c>
      <c r="E14" s="15">
        <v>506</v>
      </c>
      <c r="F14" s="15" t="s">
        <v>119</v>
      </c>
      <c r="G14" s="16">
        <f>E14*200/10000</f>
        <v>10.119999999999999</v>
      </c>
      <c r="H14" s="15" t="s">
        <v>91</v>
      </c>
    </row>
    <row r="15" spans="1:8" x14ac:dyDescent="0.15">
      <c r="B15" s="14">
        <v>14</v>
      </c>
      <c r="C15" s="24" t="s">
        <v>93</v>
      </c>
      <c r="D15" s="15" t="s">
        <v>122</v>
      </c>
      <c r="E15" s="15">
        <v>1</v>
      </c>
      <c r="F15" s="15" t="s">
        <v>118</v>
      </c>
      <c r="G15" s="16">
        <f>E15*20</f>
        <v>20</v>
      </c>
      <c r="H15" s="15" t="s">
        <v>113</v>
      </c>
    </row>
    <row r="16" spans="1:8" x14ac:dyDescent="0.15">
      <c r="B16" s="14">
        <v>15</v>
      </c>
      <c r="C16" s="25"/>
      <c r="D16" s="15" t="s">
        <v>98</v>
      </c>
      <c r="E16" s="15">
        <v>0</v>
      </c>
      <c r="F16" s="15" t="s">
        <v>104</v>
      </c>
      <c r="G16" s="16">
        <f>E16*10</f>
        <v>0</v>
      </c>
      <c r="H16" s="15" t="s">
        <v>83</v>
      </c>
    </row>
    <row r="17" spans="2:8" ht="15" customHeight="1" x14ac:dyDescent="0.15">
      <c r="B17" s="21" t="s">
        <v>97</v>
      </c>
      <c r="C17" s="22"/>
      <c r="D17" s="23"/>
      <c r="E17" s="15" t="s">
        <v>83</v>
      </c>
      <c r="F17" s="15" t="s">
        <v>83</v>
      </c>
      <c r="G17" s="16">
        <f>SUM(G2:G16)</f>
        <v>91.814999999999998</v>
      </c>
      <c r="H17" s="15" t="s">
        <v>83</v>
      </c>
    </row>
    <row r="20" spans="2:8" ht="13.5" customHeight="1" x14ac:dyDescent="0.15"/>
    <row r="21" spans="2:8" ht="16.5" customHeight="1" x14ac:dyDescent="0.15"/>
    <row r="27" spans="2:8" ht="16.5" customHeight="1" x14ac:dyDescent="0.15"/>
    <row r="28" spans="2:8" ht="15.75" customHeight="1" x14ac:dyDescent="0.15"/>
    <row r="29" spans="2:8" ht="34.5" customHeight="1" x14ac:dyDescent="0.15"/>
    <row r="30" spans="2:8" ht="27.75" customHeight="1" x14ac:dyDescent="0.15"/>
    <row r="31" spans="2:8" ht="15" customHeight="1" x14ac:dyDescent="0.15"/>
    <row r="32" spans="2:8" ht="15" customHeight="1" x14ac:dyDescent="0.15"/>
    <row r="33" ht="12.75" customHeight="1" x14ac:dyDescent="0.15"/>
    <row r="177" ht="13.5" customHeight="1" x14ac:dyDescent="0.15"/>
  </sheetData>
  <mergeCells count="5">
    <mergeCell ref="C3:C5"/>
    <mergeCell ref="C6:C7"/>
    <mergeCell ref="B17:D17"/>
    <mergeCell ref="C8:C14"/>
    <mergeCell ref="C15:C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30" t="s">
        <v>17</v>
      </c>
      <c r="J9" s="26"/>
      <c r="K9" s="5" t="s">
        <v>18</v>
      </c>
    </row>
    <row r="10" spans="5:11" x14ac:dyDescent="0.15">
      <c r="E10" s="3">
        <v>6</v>
      </c>
      <c r="F10" s="28"/>
      <c r="G10" s="4" t="s">
        <v>19</v>
      </c>
      <c r="H10" s="4" t="s">
        <v>9</v>
      </c>
      <c r="I10" s="31"/>
      <c r="J10" s="28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8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7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7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7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7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7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7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8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7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8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7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7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7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7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7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8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7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7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7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8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