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80588BBC-96FA-4417-A2B6-D89CFA64DBB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0" i="6"/>
  <c r="G15" i="6"/>
  <c r="G9" i="6"/>
  <c r="G7" i="6"/>
  <c r="G6" i="6"/>
  <c r="G5" i="6"/>
  <c r="G4" i="6"/>
  <c r="G3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<sst xmlns="http://schemas.openxmlformats.org/spreadsheetml/2006/main" count="183" uniqueCount="123">
  <si>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</si>
  <si>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</si>
  <si>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</si>
  <si>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</si>
  <si>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</si>
  <si>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</si>
  <si>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</si>
  <si>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</si>
  <si>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</si>
  <si>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</si>
  <si>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</si>
  <si>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</si>
  <si>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</si>
  <si>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</si>
  <si>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</si>
  <si>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</si>
  <si>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</si>
  <si>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</si>
  <si>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</si>
  <si>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</si>
  <si>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</si>
  <si>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</si>
  <si>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</si>
  <si>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</si>
  <si>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</si>
  <si>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</si>
  <si>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</si>
  <si>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</si>
  <si>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</si>
  <si>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</si>
  <si>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</si>
  <si>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</si>
  <si>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</si>
  <si>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</si>
  <si>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</si>
  <si>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</si>
  <si>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</si>
  <si>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</si>
  <si>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</si>
  <si>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</si>
  <si>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</si>
  <si>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</si>
  <si>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</si>
  <si>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</si>
  <si>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</si>
  <si>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</si>
  <si>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</si>
  <si>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</si>
  <si>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</si>
  <si>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</si>
  <si>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</si>
  <si>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</si>
  <si>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</si>
  <si>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</si>
  <si>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</si>
  <si>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</si>
  <si>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</si>
  <si>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</si>
  <si>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</si>
  <si>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</si>
  <si>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</si>
  <si>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</si>
  <si>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</si>
  <si>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</si>
  <si>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</si>
  <si>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</si>
  <si>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</si>
  <si>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</si>
  <si>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</si>
  <si>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</si>
  <si>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</si>
  <si>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</si>
  <si>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</si>
  <si>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</si>
  <si>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</si>
  <si>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</si>
  <si>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</si>
  <si>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</si>
  <si>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</si>
  <si>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</si>
  <si>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</si>
  <si>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</si>
  <si>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</si>
  <si>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</si>
  <si>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</si>
  <si>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</si>
  <si>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</si>
  <si>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</si>
  <si>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</si>
  <si>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</si>
  <si>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</si>
  <si>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</si>
  <si>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</si>
  <si>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</si>
  <si>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</si>
  <si>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</si>
  <si>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</si>
  <si>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</si>
  <si>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</si>
  <si>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</si>
  <si>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</si>
  <si>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</si>
  <si>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</si>
  <si>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</si>
  <si>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</si>
  <si>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</si>
  <si>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</si>
  <si>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</si>
  <si>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</si>
  <si>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</si>
  <si>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</si>
  <si>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</si>
  <si>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</si>
  <si>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</si>
  <si>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</si>
  <si>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</si>
  <si>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</si>
  <si>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</si>
  <si>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</si>
  <si>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</si>
  <si>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</si>
  <si>
    <t>现状保留，配置图书室、电子阅览室等功能</t>
    <phoneticPr fontId="2" type="noConversion"/>
  </si>
  <si>
    <t>自然村——竹湖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</si>
</sst>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D19" sqref="D1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ht="16.5" customHeight="1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ht="15.75" customHeight="1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34.5" customHeight="1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7.75" customHeight="1" x14ac:dyDescent="0.15">
      <c r="B4" s="14">
        <f t="shared" ref="B4:B15" si="0">B3+1</f>
        <v>3</v>
      </c>
      <c r="C4" s="19"/>
      <c r="D4" s="15" t="s">
        <v>92</v>
      </c>
      <c r="E4" s="15">
        <v>1000</v>
      </c>
      <c r="F4" s="15" t="s">
        <v>100</v>
      </c>
      <c r="G4" s="16">
        <f>E4*100/10000</f>
        <v>10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ht="15" customHeight="1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ht="12.75" customHeight="1" x14ac:dyDescent="0.15">
      <c r="B7" s="14">
        <f t="shared" si="0"/>
        <v>6</v>
      </c>
      <c r="C7" s="20"/>
      <c r="D7" s="15" t="s">
        <v>88</v>
      </c>
      <c r="E7" s="15">
        <v>2000</v>
      </c>
      <c r="F7" s="15" t="s">
        <v>102</v>
      </c>
      <c r="G7" s="16">
        <f>E7*150/10000</f>
        <v>30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20</v>
      </c>
      <c r="F11" s="15" t="s">
        <v>112</v>
      </c>
      <c r="G11" s="16">
        <f>E11*0.4</f>
        <v>8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1400</v>
      </c>
      <c r="F14" s="15" t="s">
        <v>119</v>
      </c>
      <c r="G14" s="16">
        <f>E14*200/10000</f>
        <v>28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131</v>
      </c>
      <c r="H16" s="15" t="s">
        <v>83</v>
      </c>
    </row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