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8BBCA2F1-C009-4389-ACC5-AB29169B4CF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0" i="6"/>
  <c r="G15" i="6"/>
  <c r="G9" i="6"/>
  <c r="G7" i="6"/>
  <c r="G6" i="6"/>
  <c r="G5" i="6"/>
  <c r="G4" i="6"/>
  <c r="G3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<sst xmlns="http://schemas.openxmlformats.org/spreadsheetml/2006/main" count="183" uniqueCount="123">
  <si>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</si>
  <si>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</si>
  <si>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</si>
  <si>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</si>
  <si>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</si>
  <si>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</si>
  <si>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</si>
  <si>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</si>
  <si>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</si>
  <si>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</si>
  <si>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</si>
  <si>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</si>
  <si>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</si>
  <si>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</si>
  <si>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</si>
  <si>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</si>
  <si>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</si>
  <si>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</si>
  <si>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</si>
  <si>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</si>
  <si>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</si>
  <si>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</si>
  <si>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</si>
  <si>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</si>
  <si>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</si>
  <si>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</si>
  <si>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</si>
  <si>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</si>
  <si>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</si>
  <si>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</si>
  <si>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</si>
  <si>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</si>
  <si>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</si>
  <si>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</si>
  <si>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</si>
  <si>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</si>
  <si>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</si>
  <si>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</si>
  <si>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</si>
  <si>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</si>
  <si>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</si>
  <si>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</si>
  <si>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</si>
  <si>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</si>
  <si>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</si>
  <si>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</si>
  <si>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</si>
  <si>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</si>
  <si>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</si>
  <si>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</si>
  <si>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</si>
  <si>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</si>
  <si>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</si>
  <si>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</si>
  <si>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</si>
  <si>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</si>
  <si>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</si>
  <si>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</si>
  <si>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</si>
  <si>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</si>
  <si>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</si>
  <si>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</si>
  <si>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</si>
  <si>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</si>
  <si>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</si>
  <si>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</si>
  <si>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</si>
  <si>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</si>
  <si>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</si>
  <si>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</si>
  <si>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</si>
  <si>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</si>
  <si>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</si>
  <si>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</si>
  <si>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</si>
  <si>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</si>
  <si>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</si>
  <si>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</si>
  <si>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</si>
  <si>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</si>
  <si>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</si>
  <si>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</si>
  <si>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</si>
  <si>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</si>
  <si>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</si>
  <si>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</si>
  <si>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</si>
  <si>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</si>
  <si>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</si>
  <si>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</si>
  <si>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</si>
  <si>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</si>
  <si>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</si>
  <si>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</si>
  <si>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</si>
  <si>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</si>
  <si>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</si>
  <si>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</si>
  <si>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</si>
  <si>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</si>
  <si>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</si>
  <si>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</si>
  <si>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</si>
  <si>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</si>
  <si>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</si>
  <si>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</si>
  <si>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</si>
  <si>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</si>
  <si>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</si>
  <si>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</si>
  <si>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</si>
  <si>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</si>
  <si>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</si>
  <si>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</si>
  <si>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</si>
  <si>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</si>
  <si>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</si>
  <si>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</si>
  <si>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</si>
  <si>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</si>
  <si>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自然村——南洲村</t>
    <phoneticPr fontId="1" type="noConversion"/>
  </si>
  <si>
    <t>现状保留</t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</si>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</sst>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E25" sqref="E25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1200</v>
      </c>
      <c r="F4" s="15" t="s">
        <v>100</v>
      </c>
      <c r="G4" s="16">
        <f>E4*100/10000</f>
        <v>12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2</v>
      </c>
      <c r="F6" s="15" t="s">
        <v>105</v>
      </c>
      <c r="G6" s="16">
        <f>E6*2</f>
        <v>4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13000</v>
      </c>
      <c r="F7" s="15" t="s">
        <v>102</v>
      </c>
      <c r="G7" s="16">
        <f>E7*150/10000</f>
        <v>195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820</v>
      </c>
      <c r="F14" s="15" t="s">
        <v>119</v>
      </c>
      <c r="G14" s="16">
        <f>E14*200/10000</f>
        <v>16.399999999999999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294.39999999999998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