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50"/>
  </bookViews>
  <sheets>
    <sheet name="sheet1" sheetId="1" r:id="rId1"/>
  </sheets>
  <definedNames>
    <definedName name="_xlnm._FilterDatabase" localSheetId="0" hidden="1">sheet1!$A$4:$T$94</definedName>
  </definedNames>
  <calcPr calcId="144525"/>
</workbook>
</file>

<file path=xl/sharedStrings.xml><?xml version="1.0" encoding="utf-8"?>
<sst xmlns="http://schemas.openxmlformats.org/spreadsheetml/2006/main" count="447" uniqueCount="255">
  <si>
    <t>附件1                台山市养殖环节病死猪无害化处理补贴资金统计表（2026年）</t>
  </si>
  <si>
    <t>填报单位（盖章）：</t>
  </si>
  <si>
    <t>统计时间：2026年1月-2026年6月</t>
  </si>
  <si>
    <t>序号</t>
  </si>
  <si>
    <t>乡镇名称</t>
  </si>
  <si>
    <t>行政村名称</t>
  </si>
  <si>
    <t>产生单位（个人）名称</t>
  </si>
  <si>
    <t>产生单位（个人）负责人姓名</t>
  </si>
  <si>
    <t>无害化处理单位</t>
  </si>
  <si>
    <t>无害化处理数量（头）</t>
  </si>
  <si>
    <t>补助金额（每头补助80元）</t>
  </si>
  <si>
    <t>其中</t>
  </si>
  <si>
    <t>产生单位（个人）负责人签名</t>
  </si>
  <si>
    <t>中央补助40元/头</t>
  </si>
  <si>
    <t>省级补助24元/头</t>
  </si>
  <si>
    <t>江门补助8元/头</t>
  </si>
  <si>
    <t>台山补助8元/头</t>
  </si>
  <si>
    <t>白沙镇</t>
  </si>
  <si>
    <t>长江村委会</t>
  </si>
  <si>
    <t>余梓林养殖场</t>
  </si>
  <si>
    <t>余*林</t>
  </si>
  <si>
    <t>瀚蓝生物技术（江门）有限公司</t>
  </si>
  <si>
    <t>龚边村委会</t>
  </si>
  <si>
    <t>黄锦培养殖场</t>
  </si>
  <si>
    <t>黄*培</t>
  </si>
  <si>
    <t>朗南村委会</t>
  </si>
  <si>
    <t>余锐红养殖场</t>
  </si>
  <si>
    <t>余*红</t>
  </si>
  <si>
    <t>伟农养猪场</t>
  </si>
  <si>
    <t>谭*超</t>
  </si>
  <si>
    <t>三八圩居委会</t>
  </si>
  <si>
    <t>余永健养殖场</t>
  </si>
  <si>
    <t>余*健</t>
  </si>
  <si>
    <t>新三八村委会</t>
  </si>
  <si>
    <t>余润沛养殖场</t>
  </si>
  <si>
    <t>余*沛</t>
  </si>
  <si>
    <t>北陡镇</t>
  </si>
  <si>
    <t>那琴村</t>
  </si>
  <si>
    <t>陈新丽养殖场</t>
  </si>
  <si>
    <t>陈*丽</t>
  </si>
  <si>
    <t>平山朗村委会</t>
  </si>
  <si>
    <t>白叶垄养殖场</t>
  </si>
  <si>
    <t>石蕉村</t>
  </si>
  <si>
    <t>百田农场</t>
  </si>
  <si>
    <t>冯*杰</t>
  </si>
  <si>
    <t>小洞村</t>
  </si>
  <si>
    <t>刘松柏养殖场</t>
  </si>
  <si>
    <t>刘*青</t>
  </si>
  <si>
    <t>赤溪镇</t>
  </si>
  <si>
    <t>磅礴村委会</t>
  </si>
  <si>
    <t>胜和养殖场</t>
  </si>
  <si>
    <t>吴*稻</t>
  </si>
  <si>
    <t>长沙村委会</t>
  </si>
  <si>
    <t>台山市联辉畜牧养殖有限公司</t>
  </si>
  <si>
    <t>叶*争</t>
  </si>
  <si>
    <t>铜鼓村委会</t>
  </si>
  <si>
    <t>沣华养殖场</t>
  </si>
  <si>
    <t>何*志</t>
  </si>
  <si>
    <t>冲蒌镇</t>
  </si>
  <si>
    <t>三和村</t>
  </si>
  <si>
    <t>黄天利养殖场</t>
  </si>
  <si>
    <t>黄*利养殖场</t>
  </si>
  <si>
    <t>新屋村委会</t>
  </si>
  <si>
    <t>家和猪场</t>
  </si>
  <si>
    <t>李*钊</t>
  </si>
  <si>
    <t>大江镇</t>
  </si>
  <si>
    <t>河木村委会</t>
  </si>
  <si>
    <t>雷振群养殖场</t>
  </si>
  <si>
    <t>雷*林</t>
  </si>
  <si>
    <t>斗山镇</t>
  </si>
  <si>
    <t>斗山圩社区</t>
  </si>
  <si>
    <t>陈建平</t>
  </si>
  <si>
    <t>陈*平</t>
  </si>
  <si>
    <t>唐美村委会</t>
  </si>
  <si>
    <t>大成畜牧有限公司</t>
  </si>
  <si>
    <t>李*长</t>
  </si>
  <si>
    <t>田稠村委会</t>
  </si>
  <si>
    <t>台山市斗山镇金猪领养猪场</t>
  </si>
  <si>
    <t>邓*度</t>
  </si>
  <si>
    <t>西乔村委会</t>
  </si>
  <si>
    <t>陈灼荣养殖场</t>
  </si>
  <si>
    <t>陈*荣</t>
  </si>
  <si>
    <t>西栅村委会</t>
  </si>
  <si>
    <t>蔡明辉猪场</t>
  </si>
  <si>
    <t>韦*家</t>
  </si>
  <si>
    <t>端芬镇</t>
  </si>
  <si>
    <t>墩寨村委会</t>
  </si>
  <si>
    <t>万盛猪场</t>
  </si>
  <si>
    <t>林*华</t>
  </si>
  <si>
    <t>高龙猪场</t>
  </si>
  <si>
    <t>容*康</t>
  </si>
  <si>
    <t>李业晖养殖场</t>
  </si>
  <si>
    <t>李*晖</t>
  </si>
  <si>
    <t>传顺猪场</t>
  </si>
  <si>
    <t>余*生</t>
  </si>
  <si>
    <t>程世乾养殖场</t>
  </si>
  <si>
    <t>程*乾</t>
  </si>
  <si>
    <t>庙边村委会</t>
  </si>
  <si>
    <t>翁振华养殖场</t>
  </si>
  <si>
    <t>翁*华</t>
  </si>
  <si>
    <t>大广食品集团股份有限公司台山分公司</t>
  </si>
  <si>
    <t>张*保</t>
  </si>
  <si>
    <t>杨彪猪场</t>
  </si>
  <si>
    <t>杨*</t>
  </si>
  <si>
    <t>塘底村委会</t>
  </si>
  <si>
    <t>戴万养养殖场</t>
  </si>
  <si>
    <t>戴*养</t>
  </si>
  <si>
    <t>李锡晖养殖场</t>
  </si>
  <si>
    <t>广海镇</t>
  </si>
  <si>
    <t>双龙村委会</t>
  </si>
  <si>
    <t>冯仲光养殖场</t>
  </si>
  <si>
    <t>冯*光</t>
  </si>
  <si>
    <t>海宴镇</t>
  </si>
  <si>
    <t>五丰村委会</t>
  </si>
  <si>
    <t>海宴聚远农业</t>
  </si>
  <si>
    <t>许*帮</t>
  </si>
  <si>
    <t>三合镇</t>
  </si>
  <si>
    <t>联安村委会</t>
  </si>
  <si>
    <t>谢克伟养殖场</t>
  </si>
  <si>
    <t>谢*伟</t>
  </si>
  <si>
    <t>顺意生态农场</t>
  </si>
  <si>
    <t>陈*军</t>
  </si>
  <si>
    <t>科明生猪养殖场</t>
  </si>
  <si>
    <t>梁*明</t>
  </si>
  <si>
    <t>那金村</t>
  </si>
  <si>
    <t>赵浩流养殖场</t>
  </si>
  <si>
    <t>赵*流</t>
  </si>
  <si>
    <t>那金村委会</t>
  </si>
  <si>
    <t>台山市三合镇金灏养殖场</t>
  </si>
  <si>
    <t>司徒*明</t>
  </si>
  <si>
    <t>温泉村</t>
  </si>
  <si>
    <t>谢克瑞养殖场</t>
  </si>
  <si>
    <t>谢*瑞</t>
  </si>
  <si>
    <t>温泉村委会</t>
  </si>
  <si>
    <t>李崇伟养殖场二场</t>
  </si>
  <si>
    <t>李*伟</t>
  </si>
  <si>
    <t>科润农业</t>
  </si>
  <si>
    <t>刘*刚</t>
  </si>
  <si>
    <t>西华村</t>
  </si>
  <si>
    <t>马耀龙养殖场</t>
  </si>
  <si>
    <t>马*龙</t>
  </si>
  <si>
    <t>伍景新养殖场</t>
  </si>
  <si>
    <t>伍*新</t>
  </si>
  <si>
    <t>伍国相养殖场</t>
  </si>
  <si>
    <t>伍*辉</t>
  </si>
  <si>
    <t>邝健想养殖场</t>
  </si>
  <si>
    <t>邝*想</t>
  </si>
  <si>
    <t>西华村委会</t>
  </si>
  <si>
    <t>伍健儿养殖场</t>
  </si>
  <si>
    <t>伍*儿</t>
  </si>
  <si>
    <t>台山市三合镇加红黄其坑养殖场</t>
  </si>
  <si>
    <t>谭*兴</t>
  </si>
  <si>
    <r>
      <rPr>
        <sz val="10"/>
        <rFont val="SimSun"/>
        <charset val="134"/>
      </rPr>
      <t>台山市三合镇陈新炳养殖场</t>
    </r>
    <r>
      <rPr>
        <sz val="10"/>
        <rFont val="SimSun-ExtB"/>
        <charset val="134"/>
      </rPr>
      <t xml:space="preserve"> </t>
    </r>
  </si>
  <si>
    <r>
      <rPr>
        <sz val="10"/>
        <rFont val="SimSun"/>
        <charset val="134"/>
      </rPr>
      <t>余*荣</t>
    </r>
    <r>
      <rPr>
        <sz val="10"/>
        <rFont val="SimSun-ExtB"/>
        <charset val="134"/>
      </rPr>
      <t xml:space="preserve"> </t>
    </r>
  </si>
  <si>
    <t>台山市惠贤农牧科技有限公司</t>
  </si>
  <si>
    <t>黄*峰</t>
  </si>
  <si>
    <t>伍国辉养殖场</t>
  </si>
  <si>
    <t>盛丰农业有限公司</t>
  </si>
  <si>
    <t>黄*喜</t>
  </si>
  <si>
    <t>新安村委会</t>
  </si>
  <si>
    <t>陈超儒养殖场</t>
  </si>
  <si>
    <t>刘*彬</t>
  </si>
  <si>
    <t>黄祖富养殖场</t>
  </si>
  <si>
    <t>黄*富</t>
  </si>
  <si>
    <t>广东聚源农业科技有限公司</t>
  </si>
  <si>
    <t>李朝培养殖场</t>
  </si>
  <si>
    <t>李*培</t>
  </si>
  <si>
    <t>深井镇</t>
  </si>
  <si>
    <t>大洞村委会</t>
  </si>
  <si>
    <t>陈伟铭养殖场</t>
  </si>
  <si>
    <t>陈*铭</t>
  </si>
  <si>
    <t>龙岗村委会</t>
  </si>
  <si>
    <t>李云坚养殖场</t>
  </si>
  <si>
    <t>李*坚</t>
  </si>
  <si>
    <t>黄瑞强养殖小区</t>
  </si>
  <si>
    <t>黄*杰</t>
  </si>
  <si>
    <t>司徒永成养殖场</t>
  </si>
  <si>
    <t>司徒*成</t>
  </si>
  <si>
    <t>那南村委会</t>
  </si>
  <si>
    <t>曹启光养殖场</t>
  </si>
  <si>
    <t>曹*光</t>
  </si>
  <si>
    <t>陈庭贵养殖场</t>
  </si>
  <si>
    <t>陈*贵</t>
  </si>
  <si>
    <r>
      <rPr>
        <sz val="10"/>
        <rFont val="SimSun"/>
        <charset val="134"/>
      </rPr>
      <t>广东英然农业发展有限公司</t>
    </r>
    <r>
      <rPr>
        <sz val="10"/>
        <rFont val="SimSun-ExtB"/>
        <charset val="134"/>
      </rPr>
      <t>(</t>
    </r>
    <r>
      <rPr>
        <sz val="10"/>
        <rFont val="SimSun"/>
        <charset val="134"/>
      </rPr>
      <t>龙岗猪场</t>
    </r>
    <r>
      <rPr>
        <sz val="10"/>
        <rFont val="SimSun-ExtB"/>
        <charset val="134"/>
      </rPr>
      <t>)</t>
    </r>
  </si>
  <si>
    <t>吴*源</t>
  </si>
  <si>
    <t>杨显威养殖场</t>
  </si>
  <si>
    <t>杨*威</t>
  </si>
  <si>
    <t>吴妙芹养殖场</t>
  </si>
  <si>
    <t>梁*</t>
  </si>
  <si>
    <t>那北村委会</t>
  </si>
  <si>
    <t>台山市远蓬农牧科技有限公司</t>
  </si>
  <si>
    <t>黄*艺</t>
  </si>
  <si>
    <t>朱文艺养殖场</t>
  </si>
  <si>
    <t>朱*艺</t>
  </si>
  <si>
    <t>水步镇</t>
  </si>
  <si>
    <t>井岗村</t>
  </si>
  <si>
    <t>谢克东养殖场</t>
  </si>
  <si>
    <t>谢*东</t>
  </si>
  <si>
    <t>井岗村委会</t>
  </si>
  <si>
    <t>谢东生养殖场</t>
  </si>
  <si>
    <t>谢*生</t>
  </si>
  <si>
    <t>罗边村</t>
  </si>
  <si>
    <t>陈锡球养殖场</t>
  </si>
  <si>
    <t>陈*球</t>
  </si>
  <si>
    <t>茅莲村</t>
  </si>
  <si>
    <t>谢克亮</t>
  </si>
  <si>
    <t>谢*亮</t>
  </si>
  <si>
    <t>下洞村委会</t>
  </si>
  <si>
    <t>颜榆金养殖场</t>
  </si>
  <si>
    <t>颜*金</t>
  </si>
  <si>
    <t>新塘村委会</t>
  </si>
  <si>
    <t>谢振养殖场</t>
  </si>
  <si>
    <t>谢*</t>
  </si>
  <si>
    <t>许海强水步养殖场</t>
  </si>
  <si>
    <t>许*强</t>
  </si>
  <si>
    <t>安基岭猪场</t>
  </si>
  <si>
    <t>杨*贺</t>
  </si>
  <si>
    <t>四九镇</t>
  </si>
  <si>
    <t>大塘村委会</t>
  </si>
  <si>
    <t>伍灼活猪场</t>
  </si>
  <si>
    <t>伍*活</t>
  </si>
  <si>
    <t>东方村委会</t>
  </si>
  <si>
    <t>台山市四九镇得康农场</t>
  </si>
  <si>
    <t>严*明</t>
  </si>
  <si>
    <t>松朗村委会</t>
  </si>
  <si>
    <t>台山市云昊养殖有限公司</t>
  </si>
  <si>
    <t>符*光</t>
  </si>
  <si>
    <t>营村村委会</t>
  </si>
  <si>
    <t>台山市四九镇良丰养猪场</t>
  </si>
  <si>
    <t>吴*宁</t>
  </si>
  <si>
    <t>台城街道</t>
  </si>
  <si>
    <t>北坑村委会</t>
  </si>
  <si>
    <r>
      <rPr>
        <sz val="10"/>
        <rFont val="SimSun"/>
        <charset val="134"/>
      </rPr>
      <t>林英豪养殖场</t>
    </r>
    <r>
      <rPr>
        <sz val="10"/>
        <rFont val="SimSun-ExtB"/>
        <charset val="134"/>
      </rPr>
      <t>2</t>
    </r>
    <r>
      <rPr>
        <sz val="10"/>
        <rFont val="SimSun"/>
        <charset val="134"/>
      </rPr>
      <t>户</t>
    </r>
  </si>
  <si>
    <t>林*豪</t>
  </si>
  <si>
    <t>三社村委会</t>
  </si>
  <si>
    <t>李韬锋养殖二场</t>
  </si>
  <si>
    <t>李*锋</t>
  </si>
  <si>
    <t>凌世林养殖场</t>
  </si>
  <si>
    <t>凌*林</t>
  </si>
  <si>
    <t>淡村村委会</t>
  </si>
  <si>
    <t>邝仕忠养殖场</t>
  </si>
  <si>
    <t>邝*忠</t>
  </si>
  <si>
    <t>朱洞村委会</t>
  </si>
  <si>
    <t>李健能养殖场</t>
  </si>
  <si>
    <t>李*能</t>
  </si>
  <si>
    <t>李韬锋养殖场</t>
  </si>
  <si>
    <t>汶村镇</t>
  </si>
  <si>
    <t>沙奇村</t>
  </si>
  <si>
    <t>汶村长江食品</t>
  </si>
  <si>
    <t>杨*均</t>
  </si>
  <si>
    <t>合计</t>
  </si>
  <si>
    <t>填表人：                                                                      审核人：                                                                                            负责人：</t>
  </si>
  <si>
    <t>台山市农业农村局（盖章）</t>
  </si>
  <si>
    <t>台山市财政局（盖章）</t>
  </si>
  <si>
    <r>
      <rPr>
        <sz val="16"/>
        <color rgb="FF000000"/>
        <rFont val="宋体"/>
        <charset val="134"/>
      </rPr>
      <t>年</t>
    </r>
    <r>
      <rPr>
        <sz val="16"/>
        <color rgb="FF000000"/>
        <rFont val="SimSun-ExtB"/>
        <charset val="134"/>
      </rPr>
      <t xml:space="preserve">    </t>
    </r>
    <r>
      <rPr>
        <sz val="16"/>
        <color rgb="FF000000"/>
        <rFont val="宋体"/>
        <charset val="134"/>
      </rPr>
      <t>月</t>
    </r>
    <r>
      <rPr>
        <sz val="16"/>
        <color rgb="FF000000"/>
        <rFont val="SimSun-ExtB"/>
        <charset val="134"/>
      </rPr>
      <t xml:space="preserve">    </t>
    </r>
    <r>
      <rPr>
        <sz val="16"/>
        <color rgb="FF000000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</si>
</sst>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0">
    <font>
      <sz val="11"/>
      <color indexed="8"/>
      <name val="宋体"/>
      <charset val="1"/>
      <scheme val="minor"/>
    </font>
    <font>
      <sz val="12"/>
      <color indexed="8"/>
      <name val="宋体"/>
      <charset val="1"/>
      <scheme val="minor"/>
    </font>
    <font>
      <sz val="14"/>
      <color indexed="8"/>
      <name val="华文宋体"/>
      <charset val="1"/>
    </font>
    <font>
      <sz val="10"/>
      <color indexed="8"/>
      <name val="宋体"/>
      <charset val="1"/>
      <scheme val="minor"/>
    </font>
    <font>
      <sz val="16"/>
      <color indexed="8"/>
      <name val="宋体"/>
      <charset val="1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4"/>
      <name val="华文宋体"/>
      <charset val="134"/>
    </font>
    <font>
      <sz val="10"/>
      <name val="宋体"/>
      <charset val="1"/>
      <scheme val="minor"/>
    </font>
    <font>
      <sz val="10"/>
      <name val="SimSun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SimSun-ExtB"/>
      <charset val="134"/>
    </font>
    <font>
      <sz val="14"/>
      <name val="华文宋体"/>
      <charset val="1"/>
    </font>
    <font>
      <sz val="10"/>
      <name val="WenQuanYi Micro Hei"/>
      <charset val="134"/>
    </font>
    <font>
      <sz val="16"/>
      <name val="宋体"/>
      <charset val="1"/>
      <scheme val="minor"/>
    </font>
    <font>
      <sz val="16"/>
      <name val="微软雅黑"/>
      <charset val="134"/>
    </font>
    <font>
      <sz val="16"/>
      <color rgb="FF000000"/>
      <name val="微软雅黑"/>
      <charset val="134"/>
    </font>
    <font>
      <sz val="16"/>
      <color rgb="FF000000"/>
      <name val="宋体"/>
      <charset val="134"/>
    </font>
    <font>
      <sz val="16"/>
      <color rgb="FF000000"/>
      <name val="SimSun-ExtB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1" fillId="21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9" fontId="25" fillId="0" borderId="0" applyFont="false" applyFill="false" applyBorder="false" applyAlignment="false" applyProtection="false">
      <alignment vertical="center"/>
    </xf>
    <xf numFmtId="43" fontId="25" fillId="0" borderId="0" applyFont="false" applyFill="false" applyBorder="false" applyAlignment="false" applyProtection="false">
      <alignment vertical="center"/>
    </xf>
    <xf numFmtId="0" fontId="36" fillId="0" borderId="13" applyNumberFormat="false" applyFill="false" applyAlignment="false" applyProtection="false">
      <alignment vertical="center"/>
    </xf>
    <xf numFmtId="42" fontId="25" fillId="0" borderId="0" applyFont="false" applyFill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44" fontId="25" fillId="0" borderId="0" applyFont="false" applyFill="false" applyBorder="false" applyAlignment="false" applyProtection="false">
      <alignment vertical="center"/>
    </xf>
    <xf numFmtId="0" fontId="21" fillId="16" borderId="0" applyNumberFormat="false" applyBorder="false" applyAlignment="false" applyProtection="false">
      <alignment vertical="center"/>
    </xf>
    <xf numFmtId="0" fontId="27" fillId="13" borderId="10" applyNumberForma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41" fontId="25" fillId="0" borderId="0" applyFont="false" applyFill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37" fillId="29" borderId="10" applyNumberFormat="false" applyAlignment="false" applyProtection="false">
      <alignment vertical="center"/>
    </xf>
    <xf numFmtId="0" fontId="38" fillId="13" borderId="16" applyNumberFormat="false" applyAlignment="false" applyProtection="false">
      <alignment vertical="center"/>
    </xf>
    <xf numFmtId="0" fontId="35" fillId="27" borderId="15" applyNumberFormat="false" applyAlignment="false" applyProtection="false">
      <alignment vertical="center"/>
    </xf>
    <xf numFmtId="0" fontId="31" fillId="0" borderId="14" applyNumberFormat="false" applyFill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0" fontId="20" fillId="32" borderId="0" applyNumberFormat="false" applyBorder="false" applyAlignment="false" applyProtection="false">
      <alignment vertical="center"/>
    </xf>
    <xf numFmtId="0" fontId="25" fillId="11" borderId="9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1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9" borderId="0" applyNumberFormat="false" applyBorder="false" applyAlignment="false" applyProtection="false">
      <alignment vertical="center"/>
    </xf>
    <xf numFmtId="0" fontId="39" fillId="30" borderId="0" applyNumberFormat="false" applyBorder="false" applyAlignment="false" applyProtection="false">
      <alignment vertical="center"/>
    </xf>
    <xf numFmtId="0" fontId="21" fillId="8" borderId="0" applyNumberFormat="false" applyBorder="false" applyAlignment="false" applyProtection="false">
      <alignment vertical="center"/>
    </xf>
    <xf numFmtId="0" fontId="22" fillId="7" borderId="0" applyNumberFormat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21" fillId="5" borderId="0" applyNumberFormat="false" applyBorder="false" applyAlignment="false" applyProtection="false">
      <alignment vertical="center"/>
    </xf>
    <xf numFmtId="0" fontId="20" fillId="4" borderId="0" applyNumberFormat="false" applyBorder="false" applyAlignment="false" applyProtection="false">
      <alignment vertical="center"/>
    </xf>
    <xf numFmtId="0" fontId="21" fillId="3" borderId="0" applyNumberFormat="false" applyBorder="false" applyAlignment="false" applyProtection="false">
      <alignment vertical="center"/>
    </xf>
    <xf numFmtId="0" fontId="20" fillId="2" borderId="0" applyNumberFormat="false" applyBorder="false" applyAlignment="false" applyProtection="false">
      <alignment vertical="center"/>
    </xf>
  </cellStyleXfs>
  <cellXfs count="33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 applyFill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 applyAlignment="true">
      <alignment horizontal="center" vertical="center" wrapText="true"/>
    </xf>
    <xf numFmtId="0" fontId="6" fillId="0" borderId="0" xfId="0" applyNumberFormat="true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Border="true" applyAlignment="true">
      <alignment horizontal="center" vertical="center"/>
    </xf>
    <xf numFmtId="0" fontId="9" fillId="0" borderId="4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6" fillId="0" borderId="0" xfId="0" applyNumberFormat="true" applyFont="true" applyFill="true" applyAlignment="true">
      <alignment horizontal="left" vertical="center" wrapText="true"/>
    </xf>
    <xf numFmtId="0" fontId="11" fillId="0" borderId="0" xfId="0" applyFont="true" applyAlignment="true">
      <alignment vertical="center" wrapText="true"/>
    </xf>
    <xf numFmtId="0" fontId="6" fillId="0" borderId="0" xfId="0" applyNumberFormat="true" applyFont="true" applyFill="true" applyBorder="true" applyAlignment="true">
      <alignment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7" fillId="0" borderId="6" xfId="0" applyFont="true" applyFill="true" applyBorder="true" applyAlignment="true">
      <alignment horizontal="center" vertical="center" wrapText="true"/>
    </xf>
    <xf numFmtId="0" fontId="7" fillId="0" borderId="7" xfId="0" applyFont="true" applyFill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7" fillId="0" borderId="8" xfId="0" applyFont="true" applyFill="true" applyBorder="true" applyAlignment="true">
      <alignment horizontal="center" vertical="center" wrapText="true"/>
    </xf>
    <xf numFmtId="0" fontId="7" fillId="0" borderId="3" xfId="0" applyNumberFormat="true" applyFont="true" applyFill="true" applyBorder="true" applyAlignment="true">
      <alignment horizontal="center" vertical="center" wrapText="true"/>
    </xf>
    <xf numFmtId="0" fontId="10" fillId="0" borderId="6" xfId="0" applyFont="true" applyBorder="true" applyAlignment="true">
      <alignment horizontal="center" vertical="center" wrapText="true"/>
    </xf>
    <xf numFmtId="0" fontId="13" fillId="0" borderId="0" xfId="0" applyFont="true" applyFill="true">
      <alignment vertical="center"/>
    </xf>
    <xf numFmtId="0" fontId="7" fillId="0" borderId="4" xfId="0" applyFont="true" applyFill="true" applyBorder="true" applyAlignment="true">
      <alignment horizontal="center" vertical="center" wrapText="true"/>
    </xf>
    <xf numFmtId="0" fontId="14" fillId="0" borderId="1" xfId="0" applyFont="true" applyBorder="true" applyAlignment="true">
      <alignment vertical="center" wrapText="true"/>
    </xf>
    <xf numFmtId="0" fontId="8" fillId="0" borderId="0" xfId="0" applyFont="true">
      <alignment vertical="center"/>
    </xf>
    <xf numFmtId="0" fontId="15" fillId="0" borderId="0" xfId="0" applyFont="true">
      <alignment vertical="center"/>
    </xf>
    <xf numFmtId="0" fontId="16" fillId="0" borderId="0" xfId="0" applyFont="true" applyBorder="true" applyAlignment="true">
      <alignment vertical="center" wrapText="true"/>
    </xf>
    <xf numFmtId="0" fontId="17" fillId="0" borderId="0" xfId="0" applyFont="true" applyAlignment="true">
      <alignment vertical="center" wrapText="true"/>
    </xf>
    <xf numFmtId="0" fontId="4" fillId="0" borderId="0" xfId="0" applyFont="true" applyAlignment="true">
      <alignment horizontal="center" vertical="center"/>
    </xf>
    <xf numFmtId="0" fontId="18" fillId="0" borderId="0" xfId="0" applyFont="true" applyBorder="true" applyAlignment="true">
      <alignment horizontal="right" vertical="center" wrapText="true"/>
    </xf>
    <xf numFmtId="0" fontId="19" fillId="0" borderId="0" xfId="0" applyFont="true" applyBorder="true" applyAlignment="true">
      <alignment horizontal="righ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4"/>
  <sheetViews>
    <sheetView tabSelected="1" zoomScale="90" zoomScaleNormal="90" workbookViewId="0">
      <pane ySplit="4" topLeftCell="A77" activePane="bottomLeft" state="frozen"/>
      <selection/>
      <selection pane="bottomLeft" activeCell="B91" sqref="B91:M91"/>
    </sheetView>
  </sheetViews>
  <sheetFormatPr defaultColWidth="10" defaultRowHeight="21"/>
  <cols>
    <col min="1" max="1" width="4.33333333333333" style="4" customWidth="true"/>
    <col min="2" max="2" width="10.8583333333333" style="4" customWidth="true"/>
    <col min="3" max="3" width="14.0916666666667" style="4" customWidth="true"/>
    <col min="4" max="4" width="18.4583333333333" style="4" customWidth="true"/>
    <col min="5" max="5" width="13.05" style="4" customWidth="true"/>
    <col min="6" max="6" width="26.8" style="4" customWidth="true"/>
    <col min="7" max="7" width="10" style="4" customWidth="true"/>
    <col min="8" max="12" width="14.8583333333333" style="4" customWidth="true"/>
    <col min="13" max="13" width="14.4416666666667" style="4" customWidth="true"/>
    <col min="14" max="14" width="9.775" style="4" customWidth="true"/>
    <col min="15" max="16384" width="10" style="4"/>
  </cols>
  <sheetData>
    <row r="1" ht="30.75" customHeight="true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true" customHeight="true" spans="1:18">
      <c r="A2" s="6" t="s">
        <v>1</v>
      </c>
      <c r="B2" s="6"/>
      <c r="C2" s="6"/>
      <c r="D2" s="6"/>
      <c r="E2" s="6"/>
      <c r="F2" s="13"/>
      <c r="G2" s="14"/>
      <c r="H2" s="15" t="s">
        <v>2</v>
      </c>
      <c r="I2" s="15"/>
      <c r="J2" s="15"/>
      <c r="K2" s="15"/>
      <c r="L2" s="15"/>
      <c r="M2" s="15"/>
      <c r="N2" s="15"/>
      <c r="O2" s="15"/>
      <c r="P2" s="15"/>
      <c r="Q2" s="15"/>
      <c r="R2" s="15"/>
    </row>
    <row r="3" s="2" customFormat="true" ht="24.1" customHeight="true" spans="1:18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7" t="s">
        <v>9</v>
      </c>
      <c r="H3" s="16" t="s">
        <v>10</v>
      </c>
      <c r="I3" s="16" t="s">
        <v>11</v>
      </c>
      <c r="J3" s="20"/>
      <c r="K3" s="20"/>
      <c r="L3" s="20"/>
      <c r="M3" s="7" t="s">
        <v>12</v>
      </c>
      <c r="N3" s="23"/>
      <c r="O3" s="23"/>
      <c r="P3" s="23"/>
      <c r="Q3" s="23"/>
      <c r="R3" s="23"/>
    </row>
    <row r="4" s="2" customFormat="true" ht="42" customHeight="true" spans="1:18">
      <c r="A4" s="8"/>
      <c r="B4" s="7"/>
      <c r="C4" s="7"/>
      <c r="D4" s="7"/>
      <c r="E4" s="7"/>
      <c r="F4" s="17"/>
      <c r="G4" s="7"/>
      <c r="H4" s="18"/>
      <c r="I4" s="21" t="s">
        <v>13</v>
      </c>
      <c r="J4" s="21" t="s">
        <v>14</v>
      </c>
      <c r="K4" s="21" t="s">
        <v>15</v>
      </c>
      <c r="L4" s="21" t="s">
        <v>16</v>
      </c>
      <c r="M4" s="24"/>
      <c r="N4" s="23"/>
      <c r="O4" s="23"/>
      <c r="P4" s="23"/>
      <c r="Q4" s="23"/>
      <c r="R4" s="23"/>
    </row>
    <row r="5" s="3" customFormat="true" ht="24.1" customHeight="true" spans="1:18">
      <c r="A5" s="9">
        <v>1</v>
      </c>
      <c r="B5" s="10" t="s">
        <v>17</v>
      </c>
      <c r="C5" s="11" t="s">
        <v>18</v>
      </c>
      <c r="D5" s="11" t="s">
        <v>19</v>
      </c>
      <c r="E5" s="11" t="s">
        <v>20</v>
      </c>
      <c r="F5" s="11" t="s">
        <v>21</v>
      </c>
      <c r="G5" s="19">
        <v>6</v>
      </c>
      <c r="H5" s="12">
        <f>G5*80</f>
        <v>480</v>
      </c>
      <c r="I5" s="22">
        <f>G5*40</f>
        <v>240</v>
      </c>
      <c r="J5" s="22">
        <f>G5*24</f>
        <v>144</v>
      </c>
      <c r="K5" s="22">
        <f>G5*8</f>
        <v>48</v>
      </c>
      <c r="L5" s="22">
        <f>G5*8</f>
        <v>48</v>
      </c>
      <c r="M5" s="25"/>
      <c r="N5" s="26"/>
      <c r="O5" s="26"/>
      <c r="P5" s="26"/>
      <c r="Q5" s="26"/>
      <c r="R5" s="26"/>
    </row>
    <row r="6" s="3" customFormat="true" ht="24.1" customHeight="true" spans="1:18">
      <c r="A6" s="9">
        <v>2</v>
      </c>
      <c r="B6" s="10" t="s">
        <v>17</v>
      </c>
      <c r="C6" s="11" t="s">
        <v>22</v>
      </c>
      <c r="D6" s="11" t="s">
        <v>23</v>
      </c>
      <c r="E6" s="11" t="s">
        <v>24</v>
      </c>
      <c r="F6" s="11" t="s">
        <v>21</v>
      </c>
      <c r="G6" s="19">
        <v>10</v>
      </c>
      <c r="H6" s="12">
        <f t="shared" ref="H6:H68" si="0">G6*80</f>
        <v>800</v>
      </c>
      <c r="I6" s="22">
        <f t="shared" ref="I6:I37" si="1">G6*40</f>
        <v>400</v>
      </c>
      <c r="J6" s="22">
        <f t="shared" ref="J6:J37" si="2">G6*24</f>
        <v>240</v>
      </c>
      <c r="K6" s="22">
        <f t="shared" ref="K6:K37" si="3">G6*8</f>
        <v>80</v>
      </c>
      <c r="L6" s="22">
        <f t="shared" ref="L6:L37" si="4">G6*8</f>
        <v>80</v>
      </c>
      <c r="M6" s="25"/>
      <c r="N6" s="26"/>
      <c r="O6" s="26"/>
      <c r="P6" s="26"/>
      <c r="Q6" s="26"/>
      <c r="R6" s="26"/>
    </row>
    <row r="7" s="3" customFormat="true" ht="24.1" customHeight="true" spans="1:18">
      <c r="A7" s="9">
        <v>3</v>
      </c>
      <c r="B7" s="10" t="s">
        <v>17</v>
      </c>
      <c r="C7" s="11" t="s">
        <v>25</v>
      </c>
      <c r="D7" s="12" t="s">
        <v>26</v>
      </c>
      <c r="E7" s="11" t="s">
        <v>27</v>
      </c>
      <c r="F7" s="11" t="s">
        <v>21</v>
      </c>
      <c r="G7" s="19">
        <v>87</v>
      </c>
      <c r="H7" s="12">
        <f t="shared" si="0"/>
        <v>6960</v>
      </c>
      <c r="I7" s="22">
        <f t="shared" si="1"/>
        <v>3480</v>
      </c>
      <c r="J7" s="22">
        <f t="shared" si="2"/>
        <v>2088</v>
      </c>
      <c r="K7" s="22">
        <f t="shared" si="3"/>
        <v>696</v>
      </c>
      <c r="L7" s="22">
        <f t="shared" si="4"/>
        <v>696</v>
      </c>
      <c r="M7" s="25"/>
      <c r="N7" s="26"/>
      <c r="O7" s="26"/>
      <c r="P7" s="26"/>
      <c r="Q7" s="26"/>
      <c r="R7" s="26"/>
    </row>
    <row r="8" s="3" customFormat="true" ht="24.1" customHeight="true" spans="1:18">
      <c r="A8" s="9">
        <v>4</v>
      </c>
      <c r="B8" s="10" t="s">
        <v>17</v>
      </c>
      <c r="C8" s="11" t="s">
        <v>25</v>
      </c>
      <c r="D8" s="11" t="s">
        <v>28</v>
      </c>
      <c r="E8" s="11" t="s">
        <v>29</v>
      </c>
      <c r="F8" s="11" t="s">
        <v>21</v>
      </c>
      <c r="G8" s="19">
        <v>82</v>
      </c>
      <c r="H8" s="12">
        <f t="shared" si="0"/>
        <v>6560</v>
      </c>
      <c r="I8" s="22">
        <f t="shared" si="1"/>
        <v>3280</v>
      </c>
      <c r="J8" s="22">
        <f t="shared" si="2"/>
        <v>1968</v>
      </c>
      <c r="K8" s="22">
        <f t="shared" si="3"/>
        <v>656</v>
      </c>
      <c r="L8" s="22">
        <f t="shared" si="4"/>
        <v>656</v>
      </c>
      <c r="M8" s="25"/>
      <c r="N8" s="26"/>
      <c r="O8" s="26"/>
      <c r="P8" s="26"/>
      <c r="Q8" s="26"/>
      <c r="R8" s="26"/>
    </row>
    <row r="9" s="3" customFormat="true" ht="24.1" customHeight="true" spans="1:18">
      <c r="A9" s="9">
        <v>5</v>
      </c>
      <c r="B9" s="11" t="s">
        <v>17</v>
      </c>
      <c r="C9" s="11" t="s">
        <v>30</v>
      </c>
      <c r="D9" s="11" t="s">
        <v>31</v>
      </c>
      <c r="E9" s="11" t="s">
        <v>32</v>
      </c>
      <c r="F9" s="11" t="s">
        <v>21</v>
      </c>
      <c r="G9" s="19">
        <v>3</v>
      </c>
      <c r="H9" s="12">
        <f t="shared" si="0"/>
        <v>240</v>
      </c>
      <c r="I9" s="22">
        <f t="shared" si="1"/>
        <v>120</v>
      </c>
      <c r="J9" s="22">
        <f t="shared" si="2"/>
        <v>72</v>
      </c>
      <c r="K9" s="22">
        <f t="shared" si="3"/>
        <v>24</v>
      </c>
      <c r="L9" s="22">
        <f t="shared" si="4"/>
        <v>24</v>
      </c>
      <c r="M9" s="25"/>
      <c r="N9" s="26"/>
      <c r="O9" s="26"/>
      <c r="P9" s="26"/>
      <c r="Q9" s="26"/>
      <c r="R9" s="26"/>
    </row>
    <row r="10" s="3" customFormat="true" ht="24.1" customHeight="true" spans="1:18">
      <c r="A10" s="9">
        <v>6</v>
      </c>
      <c r="B10" s="11" t="s">
        <v>17</v>
      </c>
      <c r="C10" s="11" t="s">
        <v>33</v>
      </c>
      <c r="D10" s="11" t="s">
        <v>34</v>
      </c>
      <c r="E10" s="11" t="s">
        <v>35</v>
      </c>
      <c r="F10" s="11" t="s">
        <v>21</v>
      </c>
      <c r="G10" s="19">
        <v>24</v>
      </c>
      <c r="H10" s="12">
        <f t="shared" si="0"/>
        <v>1920</v>
      </c>
      <c r="I10" s="22">
        <f t="shared" si="1"/>
        <v>960</v>
      </c>
      <c r="J10" s="22">
        <f t="shared" si="2"/>
        <v>576</v>
      </c>
      <c r="K10" s="22">
        <f t="shared" si="3"/>
        <v>192</v>
      </c>
      <c r="L10" s="22">
        <f t="shared" si="4"/>
        <v>192</v>
      </c>
      <c r="M10" s="25"/>
      <c r="N10" s="26"/>
      <c r="O10" s="26"/>
      <c r="P10" s="26"/>
      <c r="Q10" s="26"/>
      <c r="R10" s="26"/>
    </row>
    <row r="11" s="3" customFormat="true" ht="24.1" customHeight="true" spans="1:18">
      <c r="A11" s="9">
        <v>7</v>
      </c>
      <c r="B11" s="11" t="s">
        <v>36</v>
      </c>
      <c r="C11" s="11" t="s">
        <v>37</v>
      </c>
      <c r="D11" s="11" t="s">
        <v>38</v>
      </c>
      <c r="E11" s="11" t="s">
        <v>39</v>
      </c>
      <c r="F11" s="11" t="s">
        <v>21</v>
      </c>
      <c r="G11" s="19">
        <v>266</v>
      </c>
      <c r="H11" s="12">
        <f t="shared" si="0"/>
        <v>21280</v>
      </c>
      <c r="I11" s="22">
        <f t="shared" si="1"/>
        <v>10640</v>
      </c>
      <c r="J11" s="22">
        <f t="shared" si="2"/>
        <v>6384</v>
      </c>
      <c r="K11" s="22">
        <f t="shared" si="3"/>
        <v>2128</v>
      </c>
      <c r="L11" s="22">
        <f t="shared" si="4"/>
        <v>2128</v>
      </c>
      <c r="M11" s="25"/>
      <c r="N11" s="26"/>
      <c r="O11" s="26"/>
      <c r="P11" s="26"/>
      <c r="Q11" s="26"/>
      <c r="R11" s="26"/>
    </row>
    <row r="12" s="3" customFormat="true" ht="24.1" customHeight="true" spans="1:18">
      <c r="A12" s="9">
        <v>8</v>
      </c>
      <c r="B12" s="11" t="s">
        <v>36</v>
      </c>
      <c r="C12" s="11" t="s">
        <v>40</v>
      </c>
      <c r="D12" s="11" t="s">
        <v>41</v>
      </c>
      <c r="E12" s="11" t="s">
        <v>27</v>
      </c>
      <c r="F12" s="11" t="s">
        <v>21</v>
      </c>
      <c r="G12" s="19">
        <v>11</v>
      </c>
      <c r="H12" s="12">
        <f t="shared" si="0"/>
        <v>880</v>
      </c>
      <c r="I12" s="22">
        <f t="shared" si="1"/>
        <v>440</v>
      </c>
      <c r="J12" s="22">
        <f t="shared" si="2"/>
        <v>264</v>
      </c>
      <c r="K12" s="22">
        <f t="shared" si="3"/>
        <v>88</v>
      </c>
      <c r="L12" s="22">
        <f t="shared" si="4"/>
        <v>88</v>
      </c>
      <c r="M12" s="25"/>
      <c r="N12" s="26"/>
      <c r="O12" s="26"/>
      <c r="P12" s="26"/>
      <c r="Q12" s="26"/>
      <c r="R12" s="26"/>
    </row>
    <row r="13" s="3" customFormat="true" ht="24.1" customHeight="true" spans="1:18">
      <c r="A13" s="9">
        <v>9</v>
      </c>
      <c r="B13" s="11" t="s">
        <v>36</v>
      </c>
      <c r="C13" s="11" t="s">
        <v>42</v>
      </c>
      <c r="D13" s="11" t="s">
        <v>43</v>
      </c>
      <c r="E13" s="11" t="s">
        <v>44</v>
      </c>
      <c r="F13" s="11" t="s">
        <v>21</v>
      </c>
      <c r="G13" s="19">
        <v>2</v>
      </c>
      <c r="H13" s="12">
        <f t="shared" si="0"/>
        <v>160</v>
      </c>
      <c r="I13" s="22">
        <f t="shared" si="1"/>
        <v>80</v>
      </c>
      <c r="J13" s="22">
        <f t="shared" si="2"/>
        <v>48</v>
      </c>
      <c r="K13" s="22">
        <f t="shared" si="3"/>
        <v>16</v>
      </c>
      <c r="L13" s="22">
        <f t="shared" si="4"/>
        <v>16</v>
      </c>
      <c r="M13" s="25"/>
      <c r="N13" s="26"/>
      <c r="O13" s="26"/>
      <c r="P13" s="26"/>
      <c r="Q13" s="26"/>
      <c r="R13" s="26"/>
    </row>
    <row r="14" s="3" customFormat="true" ht="24.1" customHeight="true" spans="1:18">
      <c r="A14" s="9">
        <v>10</v>
      </c>
      <c r="B14" s="11" t="s">
        <v>36</v>
      </c>
      <c r="C14" s="11" t="s">
        <v>45</v>
      </c>
      <c r="D14" s="11" t="s">
        <v>46</v>
      </c>
      <c r="E14" s="11" t="s">
        <v>47</v>
      </c>
      <c r="F14" s="11" t="s">
        <v>21</v>
      </c>
      <c r="G14" s="19">
        <v>289</v>
      </c>
      <c r="H14" s="12">
        <f t="shared" si="0"/>
        <v>23120</v>
      </c>
      <c r="I14" s="22">
        <f t="shared" si="1"/>
        <v>11560</v>
      </c>
      <c r="J14" s="22">
        <f t="shared" si="2"/>
        <v>6936</v>
      </c>
      <c r="K14" s="22">
        <f t="shared" si="3"/>
        <v>2312</v>
      </c>
      <c r="L14" s="22">
        <f t="shared" si="4"/>
        <v>2312</v>
      </c>
      <c r="M14" s="25"/>
      <c r="N14" s="26"/>
      <c r="O14" s="26"/>
      <c r="P14" s="26"/>
      <c r="Q14" s="26"/>
      <c r="R14" s="26"/>
    </row>
    <row r="15" s="3" customFormat="true" ht="24.1" customHeight="true" spans="1:18">
      <c r="A15" s="9">
        <v>11</v>
      </c>
      <c r="B15" s="11" t="s">
        <v>48</v>
      </c>
      <c r="C15" s="11" t="s">
        <v>49</v>
      </c>
      <c r="D15" s="11" t="s">
        <v>50</v>
      </c>
      <c r="E15" s="11" t="s">
        <v>51</v>
      </c>
      <c r="F15" s="11" t="s">
        <v>21</v>
      </c>
      <c r="G15" s="19">
        <v>95</v>
      </c>
      <c r="H15" s="12">
        <f t="shared" si="0"/>
        <v>7600</v>
      </c>
      <c r="I15" s="22">
        <f t="shared" si="1"/>
        <v>3800</v>
      </c>
      <c r="J15" s="22">
        <f t="shared" si="2"/>
        <v>2280</v>
      </c>
      <c r="K15" s="22">
        <f t="shared" si="3"/>
        <v>760</v>
      </c>
      <c r="L15" s="22">
        <f t="shared" si="4"/>
        <v>760</v>
      </c>
      <c r="M15" s="25"/>
      <c r="N15" s="26"/>
      <c r="O15" s="26"/>
      <c r="P15" s="26"/>
      <c r="Q15" s="26"/>
      <c r="R15" s="26"/>
    </row>
    <row r="16" s="3" customFormat="true" ht="24.1" customHeight="true" spans="1:18">
      <c r="A16" s="9">
        <v>12</v>
      </c>
      <c r="B16" s="11" t="s">
        <v>48</v>
      </c>
      <c r="C16" s="11" t="s">
        <v>52</v>
      </c>
      <c r="D16" s="11" t="s">
        <v>53</v>
      </c>
      <c r="E16" s="11" t="s">
        <v>54</v>
      </c>
      <c r="F16" s="11" t="s">
        <v>21</v>
      </c>
      <c r="G16" s="19">
        <v>4062</v>
      </c>
      <c r="H16" s="12">
        <f t="shared" si="0"/>
        <v>324960</v>
      </c>
      <c r="I16" s="22">
        <f t="shared" si="1"/>
        <v>162480</v>
      </c>
      <c r="J16" s="22">
        <f t="shared" si="2"/>
        <v>97488</v>
      </c>
      <c r="K16" s="22">
        <f t="shared" si="3"/>
        <v>32496</v>
      </c>
      <c r="L16" s="22">
        <f t="shared" si="4"/>
        <v>32496</v>
      </c>
      <c r="M16" s="25"/>
      <c r="N16" s="26"/>
      <c r="O16" s="26"/>
      <c r="P16" s="26"/>
      <c r="Q16" s="26"/>
      <c r="R16" s="26"/>
    </row>
    <row r="17" s="3" customFormat="true" ht="24.1" customHeight="true" spans="1:18">
      <c r="A17" s="9">
        <v>13</v>
      </c>
      <c r="B17" s="11" t="s">
        <v>48</v>
      </c>
      <c r="C17" s="11" t="s">
        <v>55</v>
      </c>
      <c r="D17" s="11" t="s">
        <v>56</v>
      </c>
      <c r="E17" s="11" t="s">
        <v>57</v>
      </c>
      <c r="F17" s="11" t="s">
        <v>21</v>
      </c>
      <c r="G17" s="19">
        <v>468</v>
      </c>
      <c r="H17" s="12">
        <f t="shared" si="0"/>
        <v>37440</v>
      </c>
      <c r="I17" s="22">
        <f t="shared" si="1"/>
        <v>18720</v>
      </c>
      <c r="J17" s="22">
        <f t="shared" si="2"/>
        <v>11232</v>
      </c>
      <c r="K17" s="22">
        <f t="shared" si="3"/>
        <v>3744</v>
      </c>
      <c r="L17" s="22">
        <f t="shared" si="4"/>
        <v>3744</v>
      </c>
      <c r="M17" s="25"/>
      <c r="N17" s="26"/>
      <c r="O17" s="26"/>
      <c r="P17" s="26"/>
      <c r="Q17" s="26"/>
      <c r="R17" s="26"/>
    </row>
    <row r="18" s="3" customFormat="true" ht="24.1" customHeight="true" spans="1:18">
      <c r="A18" s="9">
        <v>14</v>
      </c>
      <c r="B18" s="11" t="s">
        <v>58</v>
      </c>
      <c r="C18" s="11" t="s">
        <v>59</v>
      </c>
      <c r="D18" s="11" t="s">
        <v>60</v>
      </c>
      <c r="E18" s="11" t="s">
        <v>61</v>
      </c>
      <c r="F18" s="11" t="s">
        <v>21</v>
      </c>
      <c r="G18" s="19">
        <v>33</v>
      </c>
      <c r="H18" s="12">
        <f t="shared" si="0"/>
        <v>2640</v>
      </c>
      <c r="I18" s="22">
        <f t="shared" si="1"/>
        <v>1320</v>
      </c>
      <c r="J18" s="22">
        <f t="shared" si="2"/>
        <v>792</v>
      </c>
      <c r="K18" s="22">
        <f t="shared" si="3"/>
        <v>264</v>
      </c>
      <c r="L18" s="22">
        <f t="shared" si="4"/>
        <v>264</v>
      </c>
      <c r="M18" s="25"/>
      <c r="N18" s="26"/>
      <c r="O18" s="26"/>
      <c r="P18" s="26"/>
      <c r="Q18" s="26"/>
      <c r="R18" s="26"/>
    </row>
    <row r="19" s="3" customFormat="true" ht="24.1" customHeight="true" spans="1:18">
      <c r="A19" s="9">
        <v>15</v>
      </c>
      <c r="B19" s="11" t="s">
        <v>58</v>
      </c>
      <c r="C19" s="11" t="s">
        <v>62</v>
      </c>
      <c r="D19" s="11" t="s">
        <v>63</v>
      </c>
      <c r="E19" s="11" t="s">
        <v>64</v>
      </c>
      <c r="F19" s="11" t="s">
        <v>21</v>
      </c>
      <c r="G19" s="19">
        <v>154</v>
      </c>
      <c r="H19" s="12">
        <f t="shared" si="0"/>
        <v>12320</v>
      </c>
      <c r="I19" s="22">
        <f t="shared" si="1"/>
        <v>6160</v>
      </c>
      <c r="J19" s="22">
        <f t="shared" si="2"/>
        <v>3696</v>
      </c>
      <c r="K19" s="22">
        <f t="shared" si="3"/>
        <v>1232</v>
      </c>
      <c r="L19" s="22">
        <f t="shared" si="4"/>
        <v>1232</v>
      </c>
      <c r="M19" s="25"/>
      <c r="N19" s="26"/>
      <c r="O19" s="26"/>
      <c r="P19" s="26"/>
      <c r="Q19" s="26"/>
      <c r="R19" s="26"/>
    </row>
    <row r="20" s="3" customFormat="true" ht="24.1" customHeight="true" spans="1:18">
      <c r="A20" s="9">
        <v>16</v>
      </c>
      <c r="B20" s="11" t="s">
        <v>65</v>
      </c>
      <c r="C20" s="11" t="s">
        <v>66</v>
      </c>
      <c r="D20" s="11" t="s">
        <v>67</v>
      </c>
      <c r="E20" s="11" t="s">
        <v>68</v>
      </c>
      <c r="F20" s="11" t="s">
        <v>21</v>
      </c>
      <c r="G20" s="19">
        <v>100</v>
      </c>
      <c r="H20" s="12">
        <f t="shared" si="0"/>
        <v>8000</v>
      </c>
      <c r="I20" s="22">
        <f t="shared" si="1"/>
        <v>4000</v>
      </c>
      <c r="J20" s="22">
        <f t="shared" si="2"/>
        <v>2400</v>
      </c>
      <c r="K20" s="22">
        <f t="shared" si="3"/>
        <v>800</v>
      </c>
      <c r="L20" s="22">
        <f t="shared" si="4"/>
        <v>800</v>
      </c>
      <c r="M20" s="25"/>
      <c r="N20" s="26"/>
      <c r="O20" s="26"/>
      <c r="P20" s="26"/>
      <c r="Q20" s="26"/>
      <c r="R20" s="26"/>
    </row>
    <row r="21" s="3" customFormat="true" ht="24.1" customHeight="true" spans="1:18">
      <c r="A21" s="9">
        <v>17</v>
      </c>
      <c r="B21" s="11" t="s">
        <v>69</v>
      </c>
      <c r="C21" s="11" t="s">
        <v>70</v>
      </c>
      <c r="D21" s="11" t="s">
        <v>71</v>
      </c>
      <c r="E21" s="11" t="s">
        <v>72</v>
      </c>
      <c r="F21" s="11" t="s">
        <v>21</v>
      </c>
      <c r="G21" s="19">
        <v>61</v>
      </c>
      <c r="H21" s="12">
        <f t="shared" si="0"/>
        <v>4880</v>
      </c>
      <c r="I21" s="22">
        <f t="shared" si="1"/>
        <v>2440</v>
      </c>
      <c r="J21" s="22">
        <f t="shared" si="2"/>
        <v>1464</v>
      </c>
      <c r="K21" s="22">
        <f t="shared" si="3"/>
        <v>488</v>
      </c>
      <c r="L21" s="22">
        <f t="shared" si="4"/>
        <v>488</v>
      </c>
      <c r="M21" s="25"/>
      <c r="N21" s="26"/>
      <c r="O21" s="26"/>
      <c r="P21" s="26"/>
      <c r="Q21" s="26"/>
      <c r="R21" s="26"/>
    </row>
    <row r="22" s="3" customFormat="true" ht="24.1" customHeight="true" spans="1:18">
      <c r="A22" s="9">
        <v>18</v>
      </c>
      <c r="B22" s="11" t="s">
        <v>69</v>
      </c>
      <c r="C22" s="11" t="s">
        <v>73</v>
      </c>
      <c r="D22" s="11" t="s">
        <v>74</v>
      </c>
      <c r="E22" s="11" t="s">
        <v>75</v>
      </c>
      <c r="F22" s="11" t="s">
        <v>21</v>
      </c>
      <c r="G22" s="19">
        <v>529</v>
      </c>
      <c r="H22" s="12">
        <f t="shared" si="0"/>
        <v>42320</v>
      </c>
      <c r="I22" s="22">
        <f t="shared" si="1"/>
        <v>21160</v>
      </c>
      <c r="J22" s="22">
        <f t="shared" si="2"/>
        <v>12696</v>
      </c>
      <c r="K22" s="22">
        <f t="shared" si="3"/>
        <v>4232</v>
      </c>
      <c r="L22" s="22">
        <f t="shared" si="4"/>
        <v>4232</v>
      </c>
      <c r="M22" s="25"/>
      <c r="N22" s="26"/>
      <c r="O22" s="26"/>
      <c r="P22" s="26"/>
      <c r="Q22" s="26"/>
      <c r="R22" s="26"/>
    </row>
    <row r="23" s="3" customFormat="true" ht="24.1" customHeight="true" spans="1:18">
      <c r="A23" s="9">
        <v>19</v>
      </c>
      <c r="B23" s="11" t="s">
        <v>69</v>
      </c>
      <c r="C23" s="11" t="s">
        <v>76</v>
      </c>
      <c r="D23" s="11" t="s">
        <v>77</v>
      </c>
      <c r="E23" s="11" t="s">
        <v>78</v>
      </c>
      <c r="F23" s="11" t="s">
        <v>21</v>
      </c>
      <c r="G23" s="19">
        <v>2</v>
      </c>
      <c r="H23" s="12">
        <f t="shared" si="0"/>
        <v>160</v>
      </c>
      <c r="I23" s="22">
        <f t="shared" si="1"/>
        <v>80</v>
      </c>
      <c r="J23" s="22">
        <f t="shared" si="2"/>
        <v>48</v>
      </c>
      <c r="K23" s="22">
        <f t="shared" si="3"/>
        <v>16</v>
      </c>
      <c r="L23" s="22">
        <f t="shared" si="4"/>
        <v>16</v>
      </c>
      <c r="M23" s="25"/>
      <c r="N23" s="26"/>
      <c r="O23" s="26"/>
      <c r="P23" s="26"/>
      <c r="Q23" s="26"/>
      <c r="R23" s="26"/>
    </row>
    <row r="24" s="3" customFormat="true" ht="24.1" customHeight="true" spans="1:18">
      <c r="A24" s="9">
        <v>20</v>
      </c>
      <c r="B24" s="11" t="s">
        <v>69</v>
      </c>
      <c r="C24" s="11" t="s">
        <v>79</v>
      </c>
      <c r="D24" s="11" t="s">
        <v>80</v>
      </c>
      <c r="E24" s="11" t="s">
        <v>81</v>
      </c>
      <c r="F24" s="11" t="s">
        <v>21</v>
      </c>
      <c r="G24" s="19">
        <v>1</v>
      </c>
      <c r="H24" s="12">
        <f t="shared" si="0"/>
        <v>80</v>
      </c>
      <c r="I24" s="22">
        <f t="shared" si="1"/>
        <v>40</v>
      </c>
      <c r="J24" s="22">
        <f t="shared" si="2"/>
        <v>24</v>
      </c>
      <c r="K24" s="22">
        <f t="shared" si="3"/>
        <v>8</v>
      </c>
      <c r="L24" s="22">
        <f t="shared" si="4"/>
        <v>8</v>
      </c>
      <c r="M24" s="25"/>
      <c r="N24" s="26"/>
      <c r="O24" s="26"/>
      <c r="P24" s="26"/>
      <c r="Q24" s="26"/>
      <c r="R24" s="26"/>
    </row>
    <row r="25" s="3" customFormat="true" ht="24.1" customHeight="true" spans="1:18">
      <c r="A25" s="9">
        <v>21</v>
      </c>
      <c r="B25" s="11" t="s">
        <v>69</v>
      </c>
      <c r="C25" s="11" t="s">
        <v>82</v>
      </c>
      <c r="D25" s="11" t="s">
        <v>83</v>
      </c>
      <c r="E25" s="11" t="s">
        <v>84</v>
      </c>
      <c r="F25" s="11" t="s">
        <v>21</v>
      </c>
      <c r="G25" s="19">
        <v>3</v>
      </c>
      <c r="H25" s="12">
        <f t="shared" si="0"/>
        <v>240</v>
      </c>
      <c r="I25" s="22">
        <f t="shared" si="1"/>
        <v>120</v>
      </c>
      <c r="J25" s="22">
        <f t="shared" si="2"/>
        <v>72</v>
      </c>
      <c r="K25" s="22">
        <f t="shared" si="3"/>
        <v>24</v>
      </c>
      <c r="L25" s="22">
        <f t="shared" si="4"/>
        <v>24</v>
      </c>
      <c r="M25" s="25"/>
      <c r="N25" s="26"/>
      <c r="O25" s="26"/>
      <c r="P25" s="26"/>
      <c r="Q25" s="26"/>
      <c r="R25" s="26"/>
    </row>
    <row r="26" s="3" customFormat="true" ht="24.1" customHeight="true" spans="1:18">
      <c r="A26" s="9">
        <v>22</v>
      </c>
      <c r="B26" s="11" t="s">
        <v>85</v>
      </c>
      <c r="C26" s="11" t="s">
        <v>86</v>
      </c>
      <c r="D26" s="11" t="s">
        <v>87</v>
      </c>
      <c r="E26" s="11" t="s">
        <v>88</v>
      </c>
      <c r="F26" s="11" t="s">
        <v>21</v>
      </c>
      <c r="G26" s="19">
        <v>29</v>
      </c>
      <c r="H26" s="12">
        <f t="shared" si="0"/>
        <v>2320</v>
      </c>
      <c r="I26" s="22">
        <f t="shared" si="1"/>
        <v>1160</v>
      </c>
      <c r="J26" s="22">
        <f t="shared" si="2"/>
        <v>696</v>
      </c>
      <c r="K26" s="22">
        <f t="shared" si="3"/>
        <v>232</v>
      </c>
      <c r="L26" s="22">
        <f t="shared" si="4"/>
        <v>232</v>
      </c>
      <c r="M26" s="25"/>
      <c r="N26" s="26"/>
      <c r="O26" s="26"/>
      <c r="P26" s="26"/>
      <c r="Q26" s="26"/>
      <c r="R26" s="26"/>
    </row>
    <row r="27" s="3" customFormat="true" ht="24.1" customHeight="true" spans="1:18">
      <c r="A27" s="9">
        <v>23</v>
      </c>
      <c r="B27" s="11" t="s">
        <v>85</v>
      </c>
      <c r="C27" s="11" t="s">
        <v>86</v>
      </c>
      <c r="D27" s="11" t="s">
        <v>89</v>
      </c>
      <c r="E27" s="11" t="s">
        <v>90</v>
      </c>
      <c r="F27" s="11" t="s">
        <v>21</v>
      </c>
      <c r="G27" s="19">
        <v>10</v>
      </c>
      <c r="H27" s="12">
        <f t="shared" si="0"/>
        <v>800</v>
      </c>
      <c r="I27" s="22">
        <f t="shared" si="1"/>
        <v>400</v>
      </c>
      <c r="J27" s="22">
        <f t="shared" si="2"/>
        <v>240</v>
      </c>
      <c r="K27" s="22">
        <f t="shared" si="3"/>
        <v>80</v>
      </c>
      <c r="L27" s="22">
        <f t="shared" si="4"/>
        <v>80</v>
      </c>
      <c r="M27" s="25"/>
      <c r="N27" s="26"/>
      <c r="O27" s="26"/>
      <c r="P27" s="26"/>
      <c r="Q27" s="26"/>
      <c r="R27" s="26"/>
    </row>
    <row r="28" s="3" customFormat="true" ht="24.1" customHeight="true" spans="1:18">
      <c r="A28" s="9">
        <v>24</v>
      </c>
      <c r="B28" s="11" t="s">
        <v>85</v>
      </c>
      <c r="C28" s="11" t="s">
        <v>86</v>
      </c>
      <c r="D28" s="11" t="s">
        <v>91</v>
      </c>
      <c r="E28" s="11" t="s">
        <v>92</v>
      </c>
      <c r="F28" s="11" t="s">
        <v>21</v>
      </c>
      <c r="G28" s="19">
        <v>19</v>
      </c>
      <c r="H28" s="12">
        <f t="shared" si="0"/>
        <v>1520</v>
      </c>
      <c r="I28" s="22">
        <f t="shared" si="1"/>
        <v>760</v>
      </c>
      <c r="J28" s="22">
        <f t="shared" si="2"/>
        <v>456</v>
      </c>
      <c r="K28" s="22">
        <f t="shared" si="3"/>
        <v>152</v>
      </c>
      <c r="L28" s="22">
        <f t="shared" si="4"/>
        <v>152</v>
      </c>
      <c r="M28" s="25"/>
      <c r="N28" s="26"/>
      <c r="O28" s="26"/>
      <c r="P28" s="26"/>
      <c r="Q28" s="26"/>
      <c r="R28" s="26"/>
    </row>
    <row r="29" s="3" customFormat="true" ht="24.1" customHeight="true" spans="1:18">
      <c r="A29" s="9">
        <v>25</v>
      </c>
      <c r="B29" s="11" t="s">
        <v>85</v>
      </c>
      <c r="C29" s="11" t="s">
        <v>86</v>
      </c>
      <c r="D29" s="11" t="s">
        <v>93</v>
      </c>
      <c r="E29" s="11" t="s">
        <v>94</v>
      </c>
      <c r="F29" s="11" t="s">
        <v>21</v>
      </c>
      <c r="G29" s="19">
        <v>76</v>
      </c>
      <c r="H29" s="12">
        <f t="shared" si="0"/>
        <v>6080</v>
      </c>
      <c r="I29" s="22">
        <f t="shared" si="1"/>
        <v>3040</v>
      </c>
      <c r="J29" s="22">
        <f t="shared" si="2"/>
        <v>1824</v>
      </c>
      <c r="K29" s="22">
        <f t="shared" si="3"/>
        <v>608</v>
      </c>
      <c r="L29" s="22">
        <f t="shared" si="4"/>
        <v>608</v>
      </c>
      <c r="M29" s="25"/>
      <c r="N29" s="26"/>
      <c r="O29" s="26"/>
      <c r="P29" s="26"/>
      <c r="Q29" s="26"/>
      <c r="R29" s="26"/>
    </row>
    <row r="30" s="3" customFormat="true" ht="24.1" customHeight="true" spans="1:18">
      <c r="A30" s="9">
        <v>26</v>
      </c>
      <c r="B30" s="11" t="s">
        <v>85</v>
      </c>
      <c r="C30" s="11" t="s">
        <v>86</v>
      </c>
      <c r="D30" s="11" t="s">
        <v>95</v>
      </c>
      <c r="E30" s="11" t="s">
        <v>96</v>
      </c>
      <c r="F30" s="11" t="s">
        <v>21</v>
      </c>
      <c r="G30" s="19">
        <v>1</v>
      </c>
      <c r="H30" s="12">
        <f t="shared" si="0"/>
        <v>80</v>
      </c>
      <c r="I30" s="22">
        <f t="shared" si="1"/>
        <v>40</v>
      </c>
      <c r="J30" s="22">
        <f t="shared" si="2"/>
        <v>24</v>
      </c>
      <c r="K30" s="22">
        <f t="shared" si="3"/>
        <v>8</v>
      </c>
      <c r="L30" s="22">
        <f t="shared" si="4"/>
        <v>8</v>
      </c>
      <c r="M30" s="25"/>
      <c r="N30" s="26"/>
      <c r="O30" s="26"/>
      <c r="P30" s="26"/>
      <c r="Q30" s="26"/>
      <c r="R30" s="26"/>
    </row>
    <row r="31" s="3" customFormat="true" ht="24.1" customHeight="true" spans="1:18">
      <c r="A31" s="9">
        <v>27</v>
      </c>
      <c r="B31" s="11" t="s">
        <v>85</v>
      </c>
      <c r="C31" s="11" t="s">
        <v>97</v>
      </c>
      <c r="D31" s="11" t="s">
        <v>98</v>
      </c>
      <c r="E31" s="11" t="s">
        <v>99</v>
      </c>
      <c r="F31" s="11" t="s">
        <v>21</v>
      </c>
      <c r="G31" s="19">
        <v>22</v>
      </c>
      <c r="H31" s="12">
        <f t="shared" si="0"/>
        <v>1760</v>
      </c>
      <c r="I31" s="22">
        <f t="shared" si="1"/>
        <v>880</v>
      </c>
      <c r="J31" s="22">
        <f t="shared" si="2"/>
        <v>528</v>
      </c>
      <c r="K31" s="22">
        <f t="shared" si="3"/>
        <v>176</v>
      </c>
      <c r="L31" s="22">
        <f t="shared" si="4"/>
        <v>176</v>
      </c>
      <c r="M31" s="25"/>
      <c r="N31" s="26"/>
      <c r="O31" s="26"/>
      <c r="P31" s="26"/>
      <c r="Q31" s="26"/>
      <c r="R31" s="26"/>
    </row>
    <row r="32" s="3" customFormat="true" ht="24.1" customHeight="true" spans="1:18">
      <c r="A32" s="9">
        <v>28</v>
      </c>
      <c r="B32" s="11" t="s">
        <v>85</v>
      </c>
      <c r="C32" s="11" t="s">
        <v>97</v>
      </c>
      <c r="D32" s="11" t="s">
        <v>100</v>
      </c>
      <c r="E32" s="11" t="s">
        <v>101</v>
      </c>
      <c r="F32" s="11" t="s">
        <v>21</v>
      </c>
      <c r="G32" s="19">
        <v>6391</v>
      </c>
      <c r="H32" s="12">
        <f t="shared" si="0"/>
        <v>511280</v>
      </c>
      <c r="I32" s="22">
        <f t="shared" si="1"/>
        <v>255640</v>
      </c>
      <c r="J32" s="22">
        <f t="shared" si="2"/>
        <v>153384</v>
      </c>
      <c r="K32" s="22">
        <f t="shared" si="3"/>
        <v>51128</v>
      </c>
      <c r="L32" s="22">
        <f t="shared" si="4"/>
        <v>51128</v>
      </c>
      <c r="M32" s="25"/>
      <c r="N32" s="26"/>
      <c r="O32" s="26"/>
      <c r="P32" s="26"/>
      <c r="Q32" s="26"/>
      <c r="R32" s="26"/>
    </row>
    <row r="33" s="3" customFormat="true" ht="24.1" customHeight="true" spans="1:18">
      <c r="A33" s="9">
        <v>29</v>
      </c>
      <c r="B33" s="11" t="s">
        <v>85</v>
      </c>
      <c r="C33" s="11" t="s">
        <v>97</v>
      </c>
      <c r="D33" s="11" t="s">
        <v>102</v>
      </c>
      <c r="E33" s="11" t="s">
        <v>103</v>
      </c>
      <c r="F33" s="11" t="s">
        <v>21</v>
      </c>
      <c r="G33" s="19">
        <v>2</v>
      </c>
      <c r="H33" s="12">
        <f t="shared" si="0"/>
        <v>160</v>
      </c>
      <c r="I33" s="22">
        <f t="shared" si="1"/>
        <v>80</v>
      </c>
      <c r="J33" s="22">
        <f t="shared" si="2"/>
        <v>48</v>
      </c>
      <c r="K33" s="22">
        <f t="shared" si="3"/>
        <v>16</v>
      </c>
      <c r="L33" s="22">
        <f t="shared" si="4"/>
        <v>16</v>
      </c>
      <c r="M33" s="25"/>
      <c r="N33" s="26"/>
      <c r="O33" s="26"/>
      <c r="P33" s="26"/>
      <c r="Q33" s="26"/>
      <c r="R33" s="26"/>
    </row>
    <row r="34" s="3" customFormat="true" ht="24.1" customHeight="true" spans="1:18">
      <c r="A34" s="9">
        <v>30</v>
      </c>
      <c r="B34" s="11" t="s">
        <v>85</v>
      </c>
      <c r="C34" s="11" t="s">
        <v>104</v>
      </c>
      <c r="D34" s="11" t="s">
        <v>105</v>
      </c>
      <c r="E34" s="11" t="s">
        <v>106</v>
      </c>
      <c r="F34" s="11" t="s">
        <v>21</v>
      </c>
      <c r="G34" s="19">
        <v>15</v>
      </c>
      <c r="H34" s="12">
        <f t="shared" si="0"/>
        <v>1200</v>
      </c>
      <c r="I34" s="22">
        <f t="shared" si="1"/>
        <v>600</v>
      </c>
      <c r="J34" s="22">
        <f t="shared" si="2"/>
        <v>360</v>
      </c>
      <c r="K34" s="22">
        <f t="shared" si="3"/>
        <v>120</v>
      </c>
      <c r="L34" s="22">
        <f t="shared" si="4"/>
        <v>120</v>
      </c>
      <c r="M34" s="25"/>
      <c r="N34" s="26"/>
      <c r="O34" s="26"/>
      <c r="P34" s="26"/>
      <c r="Q34" s="26"/>
      <c r="R34" s="26"/>
    </row>
    <row r="35" s="3" customFormat="true" ht="24.1" customHeight="true" spans="1:18">
      <c r="A35" s="9">
        <v>31</v>
      </c>
      <c r="B35" s="11" t="s">
        <v>85</v>
      </c>
      <c r="C35" s="11" t="s">
        <v>104</v>
      </c>
      <c r="D35" s="11" t="s">
        <v>107</v>
      </c>
      <c r="E35" s="11" t="s">
        <v>92</v>
      </c>
      <c r="F35" s="11" t="s">
        <v>21</v>
      </c>
      <c r="G35" s="19">
        <v>5</v>
      </c>
      <c r="H35" s="12">
        <f t="shared" si="0"/>
        <v>400</v>
      </c>
      <c r="I35" s="22">
        <f t="shared" si="1"/>
        <v>200</v>
      </c>
      <c r="J35" s="22">
        <f t="shared" si="2"/>
        <v>120</v>
      </c>
      <c r="K35" s="22">
        <f t="shared" si="3"/>
        <v>40</v>
      </c>
      <c r="L35" s="22">
        <f t="shared" si="4"/>
        <v>40</v>
      </c>
      <c r="M35" s="25"/>
      <c r="N35" s="26"/>
      <c r="O35" s="26"/>
      <c r="P35" s="26"/>
      <c r="Q35" s="26"/>
      <c r="R35" s="26"/>
    </row>
    <row r="36" s="3" customFormat="true" ht="24.1" customHeight="true" spans="1:18">
      <c r="A36" s="9">
        <v>32</v>
      </c>
      <c r="B36" s="11" t="s">
        <v>108</v>
      </c>
      <c r="C36" s="11" t="s">
        <v>109</v>
      </c>
      <c r="D36" s="11" t="s">
        <v>110</v>
      </c>
      <c r="E36" s="11" t="s">
        <v>111</v>
      </c>
      <c r="F36" s="11" t="s">
        <v>21</v>
      </c>
      <c r="G36" s="19">
        <v>1</v>
      </c>
      <c r="H36" s="12">
        <f t="shared" si="0"/>
        <v>80</v>
      </c>
      <c r="I36" s="22">
        <f t="shared" si="1"/>
        <v>40</v>
      </c>
      <c r="J36" s="22">
        <f t="shared" si="2"/>
        <v>24</v>
      </c>
      <c r="K36" s="22">
        <f t="shared" si="3"/>
        <v>8</v>
      </c>
      <c r="L36" s="22">
        <f t="shared" si="4"/>
        <v>8</v>
      </c>
      <c r="M36" s="25"/>
      <c r="N36" s="26"/>
      <c r="O36" s="26"/>
      <c r="P36" s="26"/>
      <c r="Q36" s="26"/>
      <c r="R36" s="26"/>
    </row>
    <row r="37" s="3" customFormat="true" ht="24.1" customHeight="true" spans="1:18">
      <c r="A37" s="9">
        <v>33</v>
      </c>
      <c r="B37" s="11" t="s">
        <v>112</v>
      </c>
      <c r="C37" s="11" t="s">
        <v>113</v>
      </c>
      <c r="D37" s="11" t="s">
        <v>114</v>
      </c>
      <c r="E37" s="11" t="s">
        <v>115</v>
      </c>
      <c r="F37" s="11" t="s">
        <v>21</v>
      </c>
      <c r="G37" s="19">
        <v>1772</v>
      </c>
      <c r="H37" s="12">
        <f t="shared" si="0"/>
        <v>141760</v>
      </c>
      <c r="I37" s="22">
        <f t="shared" si="1"/>
        <v>70880</v>
      </c>
      <c r="J37" s="22">
        <f t="shared" si="2"/>
        <v>42528</v>
      </c>
      <c r="K37" s="22">
        <f t="shared" si="3"/>
        <v>14176</v>
      </c>
      <c r="L37" s="22">
        <f t="shared" si="4"/>
        <v>14176</v>
      </c>
      <c r="M37" s="25"/>
      <c r="N37" s="26"/>
      <c r="O37" s="26"/>
      <c r="P37" s="26"/>
      <c r="Q37" s="26"/>
      <c r="R37" s="26"/>
    </row>
    <row r="38" s="3" customFormat="true" ht="24.1" customHeight="true" spans="1:18">
      <c r="A38" s="9">
        <v>34</v>
      </c>
      <c r="B38" s="11" t="s">
        <v>116</v>
      </c>
      <c r="C38" s="11" t="s">
        <v>117</v>
      </c>
      <c r="D38" s="11" t="s">
        <v>118</v>
      </c>
      <c r="E38" s="11" t="s">
        <v>119</v>
      </c>
      <c r="F38" s="11" t="s">
        <v>21</v>
      </c>
      <c r="G38" s="19">
        <v>57</v>
      </c>
      <c r="H38" s="12">
        <f t="shared" si="0"/>
        <v>4560</v>
      </c>
      <c r="I38" s="22">
        <f t="shared" ref="I38:I69" si="5">G38*40</f>
        <v>2280</v>
      </c>
      <c r="J38" s="22">
        <f t="shared" ref="J38:J69" si="6">G38*24</f>
        <v>1368</v>
      </c>
      <c r="K38" s="22">
        <f t="shared" ref="K38:K69" si="7">G38*8</f>
        <v>456</v>
      </c>
      <c r="L38" s="22">
        <f t="shared" ref="L38:L69" si="8">G38*8</f>
        <v>456</v>
      </c>
      <c r="M38" s="25"/>
      <c r="N38" s="26"/>
      <c r="O38" s="26"/>
      <c r="P38" s="26"/>
      <c r="Q38" s="26"/>
      <c r="R38" s="26"/>
    </row>
    <row r="39" s="3" customFormat="true" ht="24.1" customHeight="true" spans="1:18">
      <c r="A39" s="9">
        <v>35</v>
      </c>
      <c r="B39" s="11" t="s">
        <v>116</v>
      </c>
      <c r="C39" s="11" t="s">
        <v>117</v>
      </c>
      <c r="D39" s="11" t="s">
        <v>120</v>
      </c>
      <c r="E39" s="11" t="s">
        <v>121</v>
      </c>
      <c r="F39" s="11" t="s">
        <v>21</v>
      </c>
      <c r="G39" s="19">
        <v>294</v>
      </c>
      <c r="H39" s="12">
        <f t="shared" si="0"/>
        <v>23520</v>
      </c>
      <c r="I39" s="22">
        <f t="shared" si="5"/>
        <v>11760</v>
      </c>
      <c r="J39" s="22">
        <f t="shared" si="6"/>
        <v>7056</v>
      </c>
      <c r="K39" s="22">
        <f t="shared" si="7"/>
        <v>2352</v>
      </c>
      <c r="L39" s="22">
        <f t="shared" si="8"/>
        <v>2352</v>
      </c>
      <c r="M39" s="25"/>
      <c r="N39" s="26"/>
      <c r="O39" s="26"/>
      <c r="P39" s="26"/>
      <c r="Q39" s="26"/>
      <c r="R39" s="26"/>
    </row>
    <row r="40" s="3" customFormat="true" ht="24.1" customHeight="true" spans="1:18">
      <c r="A40" s="9">
        <v>36</v>
      </c>
      <c r="B40" s="11" t="s">
        <v>116</v>
      </c>
      <c r="C40" s="11" t="s">
        <v>117</v>
      </c>
      <c r="D40" s="11" t="s">
        <v>122</v>
      </c>
      <c r="E40" s="11" t="s">
        <v>123</v>
      </c>
      <c r="F40" s="11" t="s">
        <v>21</v>
      </c>
      <c r="G40" s="19">
        <v>61</v>
      </c>
      <c r="H40" s="12">
        <f t="shared" si="0"/>
        <v>4880</v>
      </c>
      <c r="I40" s="22">
        <f t="shared" si="5"/>
        <v>2440</v>
      </c>
      <c r="J40" s="22">
        <f t="shared" si="6"/>
        <v>1464</v>
      </c>
      <c r="K40" s="22">
        <f t="shared" si="7"/>
        <v>488</v>
      </c>
      <c r="L40" s="22">
        <f t="shared" si="8"/>
        <v>488</v>
      </c>
      <c r="M40" s="25"/>
      <c r="N40" s="26"/>
      <c r="O40" s="26"/>
      <c r="P40" s="26"/>
      <c r="Q40" s="26"/>
      <c r="R40" s="26"/>
    </row>
    <row r="41" s="3" customFormat="true" ht="24.1" customHeight="true" spans="1:18">
      <c r="A41" s="9">
        <v>37</v>
      </c>
      <c r="B41" s="11" t="s">
        <v>116</v>
      </c>
      <c r="C41" s="11" t="s">
        <v>124</v>
      </c>
      <c r="D41" s="11" t="s">
        <v>125</v>
      </c>
      <c r="E41" s="11" t="s">
        <v>126</v>
      </c>
      <c r="F41" s="11" t="s">
        <v>21</v>
      </c>
      <c r="G41" s="19">
        <v>13</v>
      </c>
      <c r="H41" s="12">
        <f t="shared" si="0"/>
        <v>1040</v>
      </c>
      <c r="I41" s="22">
        <f t="shared" si="5"/>
        <v>520</v>
      </c>
      <c r="J41" s="22">
        <f t="shared" si="6"/>
        <v>312</v>
      </c>
      <c r="K41" s="22">
        <f t="shared" si="7"/>
        <v>104</v>
      </c>
      <c r="L41" s="22">
        <f t="shared" si="8"/>
        <v>104</v>
      </c>
      <c r="M41" s="25"/>
      <c r="N41" s="26"/>
      <c r="O41" s="26"/>
      <c r="P41" s="26"/>
      <c r="Q41" s="26"/>
      <c r="R41" s="26"/>
    </row>
    <row r="42" s="3" customFormat="true" ht="24.1" customHeight="true" spans="1:18">
      <c r="A42" s="9">
        <v>38</v>
      </c>
      <c r="B42" s="11" t="s">
        <v>116</v>
      </c>
      <c r="C42" s="11" t="s">
        <v>127</v>
      </c>
      <c r="D42" s="11" t="s">
        <v>128</v>
      </c>
      <c r="E42" s="11" t="s">
        <v>129</v>
      </c>
      <c r="F42" s="11" t="s">
        <v>21</v>
      </c>
      <c r="G42" s="19">
        <v>3</v>
      </c>
      <c r="H42" s="12">
        <f t="shared" si="0"/>
        <v>240</v>
      </c>
      <c r="I42" s="22">
        <f t="shared" si="5"/>
        <v>120</v>
      </c>
      <c r="J42" s="22">
        <f t="shared" si="6"/>
        <v>72</v>
      </c>
      <c r="K42" s="22">
        <f t="shared" si="7"/>
        <v>24</v>
      </c>
      <c r="L42" s="22">
        <f t="shared" si="8"/>
        <v>24</v>
      </c>
      <c r="M42" s="25"/>
      <c r="N42" s="26"/>
      <c r="O42" s="26"/>
      <c r="P42" s="26"/>
      <c r="Q42" s="26"/>
      <c r="R42" s="26"/>
    </row>
    <row r="43" s="3" customFormat="true" ht="24.1" customHeight="true" spans="1:18">
      <c r="A43" s="9">
        <v>39</v>
      </c>
      <c r="B43" s="11" t="s">
        <v>116</v>
      </c>
      <c r="C43" s="11" t="s">
        <v>130</v>
      </c>
      <c r="D43" s="11" t="s">
        <v>131</v>
      </c>
      <c r="E43" s="11" t="s">
        <v>132</v>
      </c>
      <c r="F43" s="11" t="s">
        <v>21</v>
      </c>
      <c r="G43" s="19">
        <v>31</v>
      </c>
      <c r="H43" s="12">
        <f t="shared" si="0"/>
        <v>2480</v>
      </c>
      <c r="I43" s="22">
        <f t="shared" si="5"/>
        <v>1240</v>
      </c>
      <c r="J43" s="22">
        <f t="shared" si="6"/>
        <v>744</v>
      </c>
      <c r="K43" s="22">
        <f t="shared" si="7"/>
        <v>248</v>
      </c>
      <c r="L43" s="22">
        <f t="shared" si="8"/>
        <v>248</v>
      </c>
      <c r="M43" s="25"/>
      <c r="N43" s="26"/>
      <c r="O43" s="26"/>
      <c r="P43" s="26"/>
      <c r="Q43" s="26"/>
      <c r="R43" s="26"/>
    </row>
    <row r="44" s="3" customFormat="true" ht="24.1" customHeight="true" spans="1:18">
      <c r="A44" s="9">
        <v>40</v>
      </c>
      <c r="B44" s="11" t="s">
        <v>116</v>
      </c>
      <c r="C44" s="11" t="s">
        <v>133</v>
      </c>
      <c r="D44" s="11" t="s">
        <v>134</v>
      </c>
      <c r="E44" s="11" t="s">
        <v>135</v>
      </c>
      <c r="F44" s="11" t="s">
        <v>21</v>
      </c>
      <c r="G44" s="19">
        <v>52</v>
      </c>
      <c r="H44" s="12">
        <f t="shared" si="0"/>
        <v>4160</v>
      </c>
      <c r="I44" s="22">
        <f t="shared" si="5"/>
        <v>2080</v>
      </c>
      <c r="J44" s="22">
        <f t="shared" si="6"/>
        <v>1248</v>
      </c>
      <c r="K44" s="22">
        <f t="shared" si="7"/>
        <v>416</v>
      </c>
      <c r="L44" s="22">
        <f t="shared" si="8"/>
        <v>416</v>
      </c>
      <c r="M44" s="25"/>
      <c r="N44" s="26"/>
      <c r="O44" s="26"/>
      <c r="P44" s="26"/>
      <c r="Q44" s="26"/>
      <c r="R44" s="26"/>
    </row>
    <row r="45" s="3" customFormat="true" ht="24.1" customHeight="true" spans="1:18">
      <c r="A45" s="9">
        <v>41</v>
      </c>
      <c r="B45" s="11" t="s">
        <v>116</v>
      </c>
      <c r="C45" s="11" t="s">
        <v>133</v>
      </c>
      <c r="D45" s="11" t="s">
        <v>136</v>
      </c>
      <c r="E45" s="11" t="s">
        <v>137</v>
      </c>
      <c r="F45" s="11" t="s">
        <v>21</v>
      </c>
      <c r="G45" s="19">
        <v>931</v>
      </c>
      <c r="H45" s="12">
        <f t="shared" si="0"/>
        <v>74480</v>
      </c>
      <c r="I45" s="22">
        <f t="shared" si="5"/>
        <v>37240</v>
      </c>
      <c r="J45" s="22">
        <f t="shared" si="6"/>
        <v>22344</v>
      </c>
      <c r="K45" s="22">
        <f t="shared" si="7"/>
        <v>7448</v>
      </c>
      <c r="L45" s="22">
        <f t="shared" si="8"/>
        <v>7448</v>
      </c>
      <c r="M45" s="25"/>
      <c r="N45" s="26"/>
      <c r="O45" s="26"/>
      <c r="P45" s="26"/>
      <c r="Q45" s="26"/>
      <c r="R45" s="26"/>
    </row>
    <row r="46" s="3" customFormat="true" ht="24.1" customHeight="true" spans="1:18">
      <c r="A46" s="9">
        <v>42</v>
      </c>
      <c r="B46" s="11" t="s">
        <v>116</v>
      </c>
      <c r="C46" s="11" t="s">
        <v>138</v>
      </c>
      <c r="D46" s="11" t="s">
        <v>139</v>
      </c>
      <c r="E46" s="11" t="s">
        <v>140</v>
      </c>
      <c r="F46" s="11" t="s">
        <v>21</v>
      </c>
      <c r="G46" s="19">
        <v>10</v>
      </c>
      <c r="H46" s="12">
        <f t="shared" si="0"/>
        <v>800</v>
      </c>
      <c r="I46" s="22">
        <f t="shared" si="5"/>
        <v>400</v>
      </c>
      <c r="J46" s="22">
        <f t="shared" si="6"/>
        <v>240</v>
      </c>
      <c r="K46" s="22">
        <f t="shared" si="7"/>
        <v>80</v>
      </c>
      <c r="L46" s="22">
        <f t="shared" si="8"/>
        <v>80</v>
      </c>
      <c r="M46" s="25"/>
      <c r="N46" s="26"/>
      <c r="O46" s="26"/>
      <c r="P46" s="26"/>
      <c r="Q46" s="26"/>
      <c r="R46" s="26"/>
    </row>
    <row r="47" s="3" customFormat="true" ht="24.1" customHeight="true" spans="1:18">
      <c r="A47" s="9">
        <v>43</v>
      </c>
      <c r="B47" s="11" t="s">
        <v>116</v>
      </c>
      <c r="C47" s="11" t="s">
        <v>138</v>
      </c>
      <c r="D47" s="11" t="s">
        <v>141</v>
      </c>
      <c r="E47" s="11" t="s">
        <v>142</v>
      </c>
      <c r="F47" s="11" t="s">
        <v>21</v>
      </c>
      <c r="G47" s="19">
        <v>328</v>
      </c>
      <c r="H47" s="12">
        <f t="shared" si="0"/>
        <v>26240</v>
      </c>
      <c r="I47" s="22">
        <f t="shared" si="5"/>
        <v>13120</v>
      </c>
      <c r="J47" s="22">
        <f t="shared" si="6"/>
        <v>7872</v>
      </c>
      <c r="K47" s="22">
        <f t="shared" si="7"/>
        <v>2624</v>
      </c>
      <c r="L47" s="22">
        <f t="shared" si="8"/>
        <v>2624</v>
      </c>
      <c r="M47" s="25"/>
      <c r="N47" s="26"/>
      <c r="O47" s="26"/>
      <c r="P47" s="26"/>
      <c r="Q47" s="26"/>
      <c r="R47" s="26"/>
    </row>
    <row r="48" s="3" customFormat="true" ht="24.1" customHeight="true" spans="1:18">
      <c r="A48" s="9">
        <v>44</v>
      </c>
      <c r="B48" s="11" t="s">
        <v>116</v>
      </c>
      <c r="C48" s="11" t="s">
        <v>138</v>
      </c>
      <c r="D48" s="11" t="s">
        <v>143</v>
      </c>
      <c r="E48" s="11" t="s">
        <v>144</v>
      </c>
      <c r="F48" s="11" t="s">
        <v>21</v>
      </c>
      <c r="G48" s="19">
        <v>47</v>
      </c>
      <c r="H48" s="12">
        <f t="shared" si="0"/>
        <v>3760</v>
      </c>
      <c r="I48" s="22">
        <f t="shared" si="5"/>
        <v>1880</v>
      </c>
      <c r="J48" s="22">
        <f t="shared" si="6"/>
        <v>1128</v>
      </c>
      <c r="K48" s="22">
        <f t="shared" si="7"/>
        <v>376</v>
      </c>
      <c r="L48" s="22">
        <f t="shared" si="8"/>
        <v>376</v>
      </c>
      <c r="M48" s="25"/>
      <c r="N48" s="26"/>
      <c r="O48" s="26"/>
      <c r="P48" s="26"/>
      <c r="Q48" s="26"/>
      <c r="R48" s="26"/>
    </row>
    <row r="49" s="3" customFormat="true" ht="24.1" customHeight="true" spans="1:18">
      <c r="A49" s="9">
        <v>45</v>
      </c>
      <c r="B49" s="11" t="s">
        <v>116</v>
      </c>
      <c r="C49" s="11" t="s">
        <v>138</v>
      </c>
      <c r="D49" s="11" t="s">
        <v>145</v>
      </c>
      <c r="E49" s="11" t="s">
        <v>146</v>
      </c>
      <c r="F49" s="11" t="s">
        <v>21</v>
      </c>
      <c r="G49" s="19">
        <v>26</v>
      </c>
      <c r="H49" s="12">
        <f t="shared" si="0"/>
        <v>2080</v>
      </c>
      <c r="I49" s="22">
        <f t="shared" si="5"/>
        <v>1040</v>
      </c>
      <c r="J49" s="22">
        <f t="shared" si="6"/>
        <v>624</v>
      </c>
      <c r="K49" s="22">
        <f t="shared" si="7"/>
        <v>208</v>
      </c>
      <c r="L49" s="22">
        <f t="shared" si="8"/>
        <v>208</v>
      </c>
      <c r="M49" s="25"/>
      <c r="N49" s="26"/>
      <c r="O49" s="26"/>
      <c r="P49" s="26"/>
      <c r="Q49" s="26"/>
      <c r="R49" s="26"/>
    </row>
    <row r="50" s="3" customFormat="true" ht="24.1" customHeight="true" spans="1:18">
      <c r="A50" s="9">
        <v>46</v>
      </c>
      <c r="B50" s="11" t="s">
        <v>116</v>
      </c>
      <c r="C50" s="11" t="s">
        <v>147</v>
      </c>
      <c r="D50" s="11" t="s">
        <v>148</v>
      </c>
      <c r="E50" s="11" t="s">
        <v>149</v>
      </c>
      <c r="F50" s="11" t="s">
        <v>21</v>
      </c>
      <c r="G50" s="19">
        <v>3</v>
      </c>
      <c r="H50" s="12">
        <f t="shared" si="0"/>
        <v>240</v>
      </c>
      <c r="I50" s="22">
        <f t="shared" si="5"/>
        <v>120</v>
      </c>
      <c r="J50" s="22">
        <f t="shared" si="6"/>
        <v>72</v>
      </c>
      <c r="K50" s="22">
        <f t="shared" si="7"/>
        <v>24</v>
      </c>
      <c r="L50" s="22">
        <f t="shared" si="8"/>
        <v>24</v>
      </c>
      <c r="M50" s="25"/>
      <c r="N50" s="26"/>
      <c r="O50" s="26"/>
      <c r="P50" s="26"/>
      <c r="Q50" s="26"/>
      <c r="R50" s="26"/>
    </row>
    <row r="51" s="3" customFormat="true" ht="24.1" customHeight="true" spans="1:18">
      <c r="A51" s="9">
        <v>47</v>
      </c>
      <c r="B51" s="11" t="s">
        <v>116</v>
      </c>
      <c r="C51" s="11" t="s">
        <v>147</v>
      </c>
      <c r="D51" s="11" t="s">
        <v>150</v>
      </c>
      <c r="E51" s="11" t="s">
        <v>151</v>
      </c>
      <c r="F51" s="11" t="s">
        <v>21</v>
      </c>
      <c r="G51" s="19">
        <v>18</v>
      </c>
      <c r="H51" s="12">
        <f t="shared" si="0"/>
        <v>1440</v>
      </c>
      <c r="I51" s="22">
        <f t="shared" si="5"/>
        <v>720</v>
      </c>
      <c r="J51" s="22">
        <f t="shared" si="6"/>
        <v>432</v>
      </c>
      <c r="K51" s="22">
        <f t="shared" si="7"/>
        <v>144</v>
      </c>
      <c r="L51" s="22">
        <f t="shared" si="8"/>
        <v>144</v>
      </c>
      <c r="M51" s="25"/>
      <c r="N51" s="26"/>
      <c r="O51" s="26"/>
      <c r="P51" s="26"/>
      <c r="Q51" s="26"/>
      <c r="R51" s="26"/>
    </row>
    <row r="52" s="3" customFormat="true" ht="24.1" customHeight="true" spans="1:18">
      <c r="A52" s="9">
        <v>48</v>
      </c>
      <c r="B52" s="11" t="s">
        <v>116</v>
      </c>
      <c r="C52" s="11" t="s">
        <v>147</v>
      </c>
      <c r="D52" s="11" t="s">
        <v>152</v>
      </c>
      <c r="E52" s="11" t="s">
        <v>153</v>
      </c>
      <c r="F52" s="11" t="s">
        <v>21</v>
      </c>
      <c r="G52" s="19">
        <v>41</v>
      </c>
      <c r="H52" s="12">
        <f t="shared" si="0"/>
        <v>3280</v>
      </c>
      <c r="I52" s="22">
        <f t="shared" si="5"/>
        <v>1640</v>
      </c>
      <c r="J52" s="22">
        <f t="shared" si="6"/>
        <v>984</v>
      </c>
      <c r="K52" s="22">
        <f t="shared" si="7"/>
        <v>328</v>
      </c>
      <c r="L52" s="22">
        <f t="shared" si="8"/>
        <v>328</v>
      </c>
      <c r="M52" s="25"/>
      <c r="N52" s="26"/>
      <c r="O52" s="26"/>
      <c r="P52" s="26"/>
      <c r="Q52" s="26"/>
      <c r="R52" s="26"/>
    </row>
    <row r="53" s="3" customFormat="true" ht="24.1" customHeight="true" spans="1:18">
      <c r="A53" s="9">
        <v>49</v>
      </c>
      <c r="B53" s="11" t="s">
        <v>116</v>
      </c>
      <c r="C53" s="11" t="s">
        <v>147</v>
      </c>
      <c r="D53" s="11" t="s">
        <v>154</v>
      </c>
      <c r="E53" s="11" t="s">
        <v>155</v>
      </c>
      <c r="F53" s="11" t="s">
        <v>21</v>
      </c>
      <c r="G53" s="19">
        <v>1</v>
      </c>
      <c r="H53" s="12">
        <f t="shared" si="0"/>
        <v>80</v>
      </c>
      <c r="I53" s="22">
        <f t="shared" si="5"/>
        <v>40</v>
      </c>
      <c r="J53" s="22">
        <f t="shared" si="6"/>
        <v>24</v>
      </c>
      <c r="K53" s="22">
        <f t="shared" si="7"/>
        <v>8</v>
      </c>
      <c r="L53" s="22">
        <f t="shared" si="8"/>
        <v>8</v>
      </c>
      <c r="M53" s="25"/>
      <c r="N53" s="26"/>
      <c r="O53" s="26"/>
      <c r="P53" s="26"/>
      <c r="Q53" s="26"/>
      <c r="R53" s="26"/>
    </row>
    <row r="54" s="3" customFormat="true" ht="24.1" customHeight="true" spans="1:18">
      <c r="A54" s="9">
        <v>51</v>
      </c>
      <c r="B54" s="11" t="s">
        <v>116</v>
      </c>
      <c r="C54" s="11" t="s">
        <v>147</v>
      </c>
      <c r="D54" s="11" t="s">
        <v>156</v>
      </c>
      <c r="E54" s="11" t="s">
        <v>144</v>
      </c>
      <c r="F54" s="11" t="s">
        <v>21</v>
      </c>
      <c r="G54" s="19">
        <v>41</v>
      </c>
      <c r="H54" s="12">
        <f t="shared" si="0"/>
        <v>3280</v>
      </c>
      <c r="I54" s="22">
        <f t="shared" si="5"/>
        <v>1640</v>
      </c>
      <c r="J54" s="22">
        <f t="shared" si="6"/>
        <v>984</v>
      </c>
      <c r="K54" s="22">
        <f t="shared" si="7"/>
        <v>328</v>
      </c>
      <c r="L54" s="22">
        <f t="shared" si="8"/>
        <v>328</v>
      </c>
      <c r="M54" s="25"/>
      <c r="N54" s="26"/>
      <c r="O54" s="26"/>
      <c r="P54" s="26"/>
      <c r="Q54" s="26"/>
      <c r="R54" s="26"/>
    </row>
    <row r="55" s="3" customFormat="true" ht="24.1" customHeight="true" spans="1:18">
      <c r="A55" s="9">
        <v>52</v>
      </c>
      <c r="B55" s="11" t="s">
        <v>116</v>
      </c>
      <c r="C55" s="11" t="s">
        <v>147</v>
      </c>
      <c r="D55" s="11" t="s">
        <v>157</v>
      </c>
      <c r="E55" s="11" t="s">
        <v>158</v>
      </c>
      <c r="F55" s="11" t="s">
        <v>21</v>
      </c>
      <c r="G55" s="19">
        <v>753</v>
      </c>
      <c r="H55" s="12">
        <f t="shared" si="0"/>
        <v>60240</v>
      </c>
      <c r="I55" s="22">
        <f t="shared" si="5"/>
        <v>30120</v>
      </c>
      <c r="J55" s="22">
        <f t="shared" si="6"/>
        <v>18072</v>
      </c>
      <c r="K55" s="22">
        <f t="shared" si="7"/>
        <v>6024</v>
      </c>
      <c r="L55" s="22">
        <f t="shared" si="8"/>
        <v>6024</v>
      </c>
      <c r="M55" s="25"/>
      <c r="N55" s="26"/>
      <c r="O55" s="26"/>
      <c r="P55" s="26"/>
      <c r="Q55" s="26"/>
      <c r="R55" s="26"/>
    </row>
    <row r="56" s="3" customFormat="true" ht="24.1" customHeight="true" spans="1:18">
      <c r="A56" s="9">
        <v>53</v>
      </c>
      <c r="B56" s="11" t="s">
        <v>116</v>
      </c>
      <c r="C56" s="11" t="s">
        <v>159</v>
      </c>
      <c r="D56" s="11" t="s">
        <v>160</v>
      </c>
      <c r="E56" s="11" t="s">
        <v>161</v>
      </c>
      <c r="F56" s="11" t="s">
        <v>21</v>
      </c>
      <c r="G56" s="19">
        <v>1</v>
      </c>
      <c r="H56" s="12">
        <f t="shared" si="0"/>
        <v>80</v>
      </c>
      <c r="I56" s="22">
        <f t="shared" si="5"/>
        <v>40</v>
      </c>
      <c r="J56" s="22">
        <f t="shared" si="6"/>
        <v>24</v>
      </c>
      <c r="K56" s="22">
        <f t="shared" si="7"/>
        <v>8</v>
      </c>
      <c r="L56" s="22">
        <f t="shared" si="8"/>
        <v>8</v>
      </c>
      <c r="M56" s="25"/>
      <c r="N56" s="26"/>
      <c r="O56" s="26"/>
      <c r="P56" s="26"/>
      <c r="Q56" s="26"/>
      <c r="R56" s="26"/>
    </row>
    <row r="57" s="3" customFormat="true" ht="24.1" customHeight="true" spans="1:18">
      <c r="A57" s="9">
        <v>54</v>
      </c>
      <c r="B57" s="11" t="s">
        <v>116</v>
      </c>
      <c r="C57" s="11" t="s">
        <v>159</v>
      </c>
      <c r="D57" s="11" t="s">
        <v>162</v>
      </c>
      <c r="E57" s="11" t="s">
        <v>163</v>
      </c>
      <c r="F57" s="11" t="s">
        <v>21</v>
      </c>
      <c r="G57" s="19">
        <v>68</v>
      </c>
      <c r="H57" s="12">
        <f t="shared" si="0"/>
        <v>5440</v>
      </c>
      <c r="I57" s="22">
        <f t="shared" si="5"/>
        <v>2720</v>
      </c>
      <c r="J57" s="22">
        <f t="shared" si="6"/>
        <v>1632</v>
      </c>
      <c r="K57" s="22">
        <f t="shared" si="7"/>
        <v>544</v>
      </c>
      <c r="L57" s="22">
        <f t="shared" si="8"/>
        <v>544</v>
      </c>
      <c r="M57" s="25"/>
      <c r="N57" s="26"/>
      <c r="O57" s="26"/>
      <c r="P57" s="26"/>
      <c r="Q57" s="26"/>
      <c r="R57" s="26"/>
    </row>
    <row r="58" s="3" customFormat="true" ht="24.1" customHeight="true" spans="1:18">
      <c r="A58" s="9">
        <v>55</v>
      </c>
      <c r="B58" s="11" t="s">
        <v>116</v>
      </c>
      <c r="C58" s="11" t="s">
        <v>159</v>
      </c>
      <c r="D58" s="11" t="s">
        <v>164</v>
      </c>
      <c r="E58" s="11" t="s">
        <v>155</v>
      </c>
      <c r="F58" s="11" t="s">
        <v>21</v>
      </c>
      <c r="G58" s="19">
        <v>1732</v>
      </c>
      <c r="H58" s="12">
        <f t="shared" si="0"/>
        <v>138560</v>
      </c>
      <c r="I58" s="22">
        <f t="shared" si="5"/>
        <v>69280</v>
      </c>
      <c r="J58" s="22">
        <f t="shared" si="6"/>
        <v>41568</v>
      </c>
      <c r="K58" s="22">
        <f t="shared" si="7"/>
        <v>13856</v>
      </c>
      <c r="L58" s="22">
        <f t="shared" si="8"/>
        <v>13856</v>
      </c>
      <c r="M58" s="25"/>
      <c r="N58" s="26"/>
      <c r="O58" s="26"/>
      <c r="P58" s="26"/>
      <c r="Q58" s="26"/>
      <c r="R58" s="26"/>
    </row>
    <row r="59" s="3" customFormat="true" ht="24.1" customHeight="true" spans="1:18">
      <c r="A59" s="9">
        <v>56</v>
      </c>
      <c r="B59" s="11" t="s">
        <v>116</v>
      </c>
      <c r="C59" s="11" t="s">
        <v>159</v>
      </c>
      <c r="D59" s="11" t="s">
        <v>165</v>
      </c>
      <c r="E59" s="11" t="s">
        <v>166</v>
      </c>
      <c r="F59" s="11" t="s">
        <v>21</v>
      </c>
      <c r="G59" s="19">
        <v>93</v>
      </c>
      <c r="H59" s="12">
        <f t="shared" si="0"/>
        <v>7440</v>
      </c>
      <c r="I59" s="22">
        <f t="shared" si="5"/>
        <v>3720</v>
      </c>
      <c r="J59" s="22">
        <f t="shared" si="6"/>
        <v>2232</v>
      </c>
      <c r="K59" s="22">
        <f t="shared" si="7"/>
        <v>744</v>
      </c>
      <c r="L59" s="22">
        <f t="shared" si="8"/>
        <v>744</v>
      </c>
      <c r="M59" s="25"/>
      <c r="N59" s="26"/>
      <c r="O59" s="26"/>
      <c r="P59" s="26"/>
      <c r="Q59" s="26"/>
      <c r="R59" s="26"/>
    </row>
    <row r="60" s="3" customFormat="true" ht="24.1" customHeight="true" spans="1:18">
      <c r="A60" s="9">
        <v>57</v>
      </c>
      <c r="B60" s="11" t="s">
        <v>167</v>
      </c>
      <c r="C60" s="11" t="s">
        <v>168</v>
      </c>
      <c r="D60" s="11" t="s">
        <v>169</v>
      </c>
      <c r="E60" s="11" t="s">
        <v>170</v>
      </c>
      <c r="F60" s="11" t="s">
        <v>21</v>
      </c>
      <c r="G60" s="19">
        <v>12</v>
      </c>
      <c r="H60" s="12">
        <f t="shared" si="0"/>
        <v>960</v>
      </c>
      <c r="I60" s="22">
        <f t="shared" si="5"/>
        <v>480</v>
      </c>
      <c r="J60" s="22">
        <f t="shared" si="6"/>
        <v>288</v>
      </c>
      <c r="K60" s="22">
        <f t="shared" si="7"/>
        <v>96</v>
      </c>
      <c r="L60" s="22">
        <f t="shared" si="8"/>
        <v>96</v>
      </c>
      <c r="M60" s="25"/>
      <c r="N60" s="26"/>
      <c r="O60" s="26"/>
      <c r="P60" s="26"/>
      <c r="Q60" s="26"/>
      <c r="R60" s="26"/>
    </row>
    <row r="61" s="3" customFormat="true" ht="24.1" customHeight="true" spans="1:18">
      <c r="A61" s="9">
        <v>58</v>
      </c>
      <c r="B61" s="11" t="s">
        <v>167</v>
      </c>
      <c r="C61" s="11" t="s">
        <v>171</v>
      </c>
      <c r="D61" s="11" t="s">
        <v>172</v>
      </c>
      <c r="E61" s="11" t="s">
        <v>173</v>
      </c>
      <c r="F61" s="11" t="s">
        <v>21</v>
      </c>
      <c r="G61" s="19">
        <v>14</v>
      </c>
      <c r="H61" s="12">
        <f t="shared" si="0"/>
        <v>1120</v>
      </c>
      <c r="I61" s="22">
        <f t="shared" si="5"/>
        <v>560</v>
      </c>
      <c r="J61" s="22">
        <f t="shared" si="6"/>
        <v>336</v>
      </c>
      <c r="K61" s="22">
        <f t="shared" si="7"/>
        <v>112</v>
      </c>
      <c r="L61" s="22">
        <f t="shared" si="8"/>
        <v>112</v>
      </c>
      <c r="M61" s="25"/>
      <c r="N61" s="26"/>
      <c r="O61" s="26"/>
      <c r="P61" s="26"/>
      <c r="Q61" s="26"/>
      <c r="R61" s="26"/>
    </row>
    <row r="62" s="3" customFormat="true" ht="24.1" customHeight="true" spans="1:18">
      <c r="A62" s="9">
        <v>59</v>
      </c>
      <c r="B62" s="11" t="s">
        <v>167</v>
      </c>
      <c r="C62" s="11" t="s">
        <v>171</v>
      </c>
      <c r="D62" s="11" t="s">
        <v>174</v>
      </c>
      <c r="E62" s="11" t="s">
        <v>175</v>
      </c>
      <c r="F62" s="11" t="s">
        <v>21</v>
      </c>
      <c r="G62" s="19">
        <v>3</v>
      </c>
      <c r="H62" s="12">
        <f t="shared" si="0"/>
        <v>240</v>
      </c>
      <c r="I62" s="22">
        <f t="shared" si="5"/>
        <v>120</v>
      </c>
      <c r="J62" s="22">
        <f t="shared" si="6"/>
        <v>72</v>
      </c>
      <c r="K62" s="22">
        <f t="shared" si="7"/>
        <v>24</v>
      </c>
      <c r="L62" s="22">
        <f t="shared" si="8"/>
        <v>24</v>
      </c>
      <c r="M62" s="25"/>
      <c r="N62" s="26"/>
      <c r="O62" s="26"/>
      <c r="P62" s="26"/>
      <c r="Q62" s="26"/>
      <c r="R62" s="26"/>
    </row>
    <row r="63" s="3" customFormat="true" ht="24.1" customHeight="true" spans="1:18">
      <c r="A63" s="9">
        <v>60</v>
      </c>
      <c r="B63" s="11" t="s">
        <v>167</v>
      </c>
      <c r="C63" s="11" t="s">
        <v>171</v>
      </c>
      <c r="D63" s="11" t="s">
        <v>176</v>
      </c>
      <c r="E63" s="11" t="s">
        <v>177</v>
      </c>
      <c r="F63" s="11" t="s">
        <v>21</v>
      </c>
      <c r="G63" s="19">
        <v>16</v>
      </c>
      <c r="H63" s="12">
        <f t="shared" si="0"/>
        <v>1280</v>
      </c>
      <c r="I63" s="22">
        <f t="shared" si="5"/>
        <v>640</v>
      </c>
      <c r="J63" s="22">
        <f t="shared" si="6"/>
        <v>384</v>
      </c>
      <c r="K63" s="22">
        <f t="shared" si="7"/>
        <v>128</v>
      </c>
      <c r="L63" s="22">
        <f t="shared" si="8"/>
        <v>128</v>
      </c>
      <c r="M63" s="25"/>
      <c r="N63" s="26"/>
      <c r="O63" s="26"/>
      <c r="P63" s="26"/>
      <c r="Q63" s="26"/>
      <c r="R63" s="26"/>
    </row>
    <row r="64" s="3" customFormat="true" ht="24.1" customHeight="true" spans="1:18">
      <c r="A64" s="9">
        <v>61</v>
      </c>
      <c r="B64" s="11" t="s">
        <v>167</v>
      </c>
      <c r="C64" s="11" t="s">
        <v>178</v>
      </c>
      <c r="D64" s="11" t="s">
        <v>179</v>
      </c>
      <c r="E64" s="11" t="s">
        <v>180</v>
      </c>
      <c r="F64" s="11" t="s">
        <v>21</v>
      </c>
      <c r="G64" s="19">
        <v>25</v>
      </c>
      <c r="H64" s="12">
        <f t="shared" si="0"/>
        <v>2000</v>
      </c>
      <c r="I64" s="22">
        <f t="shared" si="5"/>
        <v>1000</v>
      </c>
      <c r="J64" s="22">
        <f t="shared" si="6"/>
        <v>600</v>
      </c>
      <c r="K64" s="22">
        <f t="shared" si="7"/>
        <v>200</v>
      </c>
      <c r="L64" s="22">
        <f t="shared" si="8"/>
        <v>200</v>
      </c>
      <c r="M64" s="25"/>
      <c r="N64" s="26"/>
      <c r="O64" s="26"/>
      <c r="P64" s="26"/>
      <c r="Q64" s="26"/>
      <c r="R64" s="26"/>
    </row>
    <row r="65" s="3" customFormat="true" ht="24.1" customHeight="true" spans="1:18">
      <c r="A65" s="9">
        <v>62</v>
      </c>
      <c r="B65" s="11" t="s">
        <v>167</v>
      </c>
      <c r="C65" s="11" t="s">
        <v>171</v>
      </c>
      <c r="D65" s="11" t="s">
        <v>181</v>
      </c>
      <c r="E65" s="11" t="s">
        <v>182</v>
      </c>
      <c r="F65" s="11" t="s">
        <v>21</v>
      </c>
      <c r="G65" s="19">
        <v>12</v>
      </c>
      <c r="H65" s="12">
        <f t="shared" si="0"/>
        <v>960</v>
      </c>
      <c r="I65" s="22">
        <f t="shared" si="5"/>
        <v>480</v>
      </c>
      <c r="J65" s="22">
        <f t="shared" si="6"/>
        <v>288</v>
      </c>
      <c r="K65" s="22">
        <f t="shared" si="7"/>
        <v>96</v>
      </c>
      <c r="L65" s="22">
        <f t="shared" si="8"/>
        <v>96</v>
      </c>
      <c r="M65" s="25"/>
      <c r="N65" s="26"/>
      <c r="O65" s="26"/>
      <c r="P65" s="26"/>
      <c r="Q65" s="26"/>
      <c r="R65" s="26"/>
    </row>
    <row r="66" s="3" customFormat="true" ht="24.1" customHeight="true" spans="1:18">
      <c r="A66" s="9">
        <v>63</v>
      </c>
      <c r="B66" s="11" t="s">
        <v>167</v>
      </c>
      <c r="C66" s="11" t="s">
        <v>171</v>
      </c>
      <c r="D66" s="11" t="s">
        <v>183</v>
      </c>
      <c r="E66" s="11" t="s">
        <v>184</v>
      </c>
      <c r="F66" s="11" t="s">
        <v>21</v>
      </c>
      <c r="G66" s="19">
        <v>387</v>
      </c>
      <c r="H66" s="12">
        <f t="shared" si="0"/>
        <v>30960</v>
      </c>
      <c r="I66" s="22">
        <f t="shared" si="5"/>
        <v>15480</v>
      </c>
      <c r="J66" s="22">
        <f t="shared" si="6"/>
        <v>9288</v>
      </c>
      <c r="K66" s="22">
        <f t="shared" si="7"/>
        <v>3096</v>
      </c>
      <c r="L66" s="22">
        <f t="shared" si="8"/>
        <v>3096</v>
      </c>
      <c r="M66" s="25"/>
      <c r="N66" s="26"/>
      <c r="O66" s="26"/>
      <c r="P66" s="26"/>
      <c r="Q66" s="26"/>
      <c r="R66" s="26"/>
    </row>
    <row r="67" s="3" customFormat="true" ht="24.1" customHeight="true" spans="1:18">
      <c r="A67" s="9">
        <v>64</v>
      </c>
      <c r="B67" s="11" t="s">
        <v>167</v>
      </c>
      <c r="C67" s="11" t="s">
        <v>171</v>
      </c>
      <c r="D67" s="11" t="s">
        <v>185</v>
      </c>
      <c r="E67" s="11" t="s">
        <v>186</v>
      </c>
      <c r="F67" s="11" t="s">
        <v>21</v>
      </c>
      <c r="G67" s="19">
        <v>13</v>
      </c>
      <c r="H67" s="12">
        <f t="shared" si="0"/>
        <v>1040</v>
      </c>
      <c r="I67" s="22">
        <f t="shared" si="5"/>
        <v>520</v>
      </c>
      <c r="J67" s="22">
        <f t="shared" si="6"/>
        <v>312</v>
      </c>
      <c r="K67" s="22">
        <f t="shared" si="7"/>
        <v>104</v>
      </c>
      <c r="L67" s="22">
        <f t="shared" si="8"/>
        <v>104</v>
      </c>
      <c r="M67" s="25"/>
      <c r="N67" s="26"/>
      <c r="O67" s="26"/>
      <c r="P67" s="26"/>
      <c r="Q67" s="26"/>
      <c r="R67" s="26"/>
    </row>
    <row r="68" s="3" customFormat="true" ht="24.1" customHeight="true" spans="1:18">
      <c r="A68" s="9">
        <v>65</v>
      </c>
      <c r="B68" s="11" t="s">
        <v>167</v>
      </c>
      <c r="C68" s="11" t="s">
        <v>171</v>
      </c>
      <c r="D68" s="11" t="s">
        <v>187</v>
      </c>
      <c r="E68" s="11" t="s">
        <v>188</v>
      </c>
      <c r="F68" s="11" t="s">
        <v>21</v>
      </c>
      <c r="G68" s="19">
        <v>8</v>
      </c>
      <c r="H68" s="12">
        <f t="shared" si="0"/>
        <v>640</v>
      </c>
      <c r="I68" s="22">
        <f t="shared" si="5"/>
        <v>320</v>
      </c>
      <c r="J68" s="22">
        <f t="shared" si="6"/>
        <v>192</v>
      </c>
      <c r="K68" s="22">
        <f t="shared" si="7"/>
        <v>64</v>
      </c>
      <c r="L68" s="22">
        <f t="shared" si="8"/>
        <v>64</v>
      </c>
      <c r="M68" s="25"/>
      <c r="N68" s="26"/>
      <c r="O68" s="26"/>
      <c r="P68" s="26"/>
      <c r="Q68" s="26"/>
      <c r="R68" s="26"/>
    </row>
    <row r="69" s="3" customFormat="true" ht="24.1" customHeight="true" spans="1:18">
      <c r="A69" s="9">
        <v>66</v>
      </c>
      <c r="B69" s="11" t="s">
        <v>167</v>
      </c>
      <c r="C69" s="11" t="s">
        <v>189</v>
      </c>
      <c r="D69" s="11" t="s">
        <v>190</v>
      </c>
      <c r="E69" s="11" t="s">
        <v>191</v>
      </c>
      <c r="F69" s="11" t="s">
        <v>21</v>
      </c>
      <c r="G69" s="19">
        <v>9</v>
      </c>
      <c r="H69" s="12">
        <f t="shared" ref="H69:H90" si="9">G69*80</f>
        <v>720</v>
      </c>
      <c r="I69" s="22">
        <f t="shared" ref="I69:I90" si="10">G69*40</f>
        <v>360</v>
      </c>
      <c r="J69" s="22">
        <f t="shared" ref="J69:J90" si="11">G69*24</f>
        <v>216</v>
      </c>
      <c r="K69" s="22">
        <f t="shared" ref="K69:K90" si="12">G69*8</f>
        <v>72</v>
      </c>
      <c r="L69" s="22">
        <f t="shared" ref="L69:L90" si="13">G69*8</f>
        <v>72</v>
      </c>
      <c r="M69" s="25"/>
      <c r="N69" s="26"/>
      <c r="O69" s="26"/>
      <c r="P69" s="26"/>
      <c r="Q69" s="26"/>
      <c r="R69" s="26"/>
    </row>
    <row r="70" s="3" customFormat="true" ht="24.1" customHeight="true" spans="1:18">
      <c r="A70" s="9">
        <v>67</v>
      </c>
      <c r="B70" s="11" t="s">
        <v>167</v>
      </c>
      <c r="C70" s="11" t="s">
        <v>178</v>
      </c>
      <c r="D70" s="11" t="s">
        <v>192</v>
      </c>
      <c r="E70" s="11" t="s">
        <v>193</v>
      </c>
      <c r="F70" s="11" t="s">
        <v>21</v>
      </c>
      <c r="G70" s="19">
        <v>1</v>
      </c>
      <c r="H70" s="12">
        <f t="shared" si="9"/>
        <v>80</v>
      </c>
      <c r="I70" s="22">
        <f t="shared" si="10"/>
        <v>40</v>
      </c>
      <c r="J70" s="22">
        <f t="shared" si="11"/>
        <v>24</v>
      </c>
      <c r="K70" s="22">
        <f t="shared" si="12"/>
        <v>8</v>
      </c>
      <c r="L70" s="22">
        <f t="shared" si="13"/>
        <v>8</v>
      </c>
      <c r="M70" s="25"/>
      <c r="N70" s="26"/>
      <c r="O70" s="26"/>
      <c r="P70" s="26"/>
      <c r="Q70" s="26"/>
      <c r="R70" s="26"/>
    </row>
    <row r="71" s="3" customFormat="true" ht="24.1" customHeight="true" spans="1:18">
      <c r="A71" s="9">
        <v>68</v>
      </c>
      <c r="B71" s="11" t="s">
        <v>194</v>
      </c>
      <c r="C71" s="11" t="s">
        <v>195</v>
      </c>
      <c r="D71" s="11" t="s">
        <v>196</v>
      </c>
      <c r="E71" s="11" t="s">
        <v>197</v>
      </c>
      <c r="F71" s="11" t="s">
        <v>21</v>
      </c>
      <c r="G71" s="19">
        <v>53</v>
      </c>
      <c r="H71" s="12">
        <f t="shared" si="9"/>
        <v>4240</v>
      </c>
      <c r="I71" s="22">
        <f t="shared" si="10"/>
        <v>2120</v>
      </c>
      <c r="J71" s="22">
        <f t="shared" si="11"/>
        <v>1272</v>
      </c>
      <c r="K71" s="22">
        <f t="shared" si="12"/>
        <v>424</v>
      </c>
      <c r="L71" s="22">
        <f t="shared" si="13"/>
        <v>424</v>
      </c>
      <c r="M71" s="25"/>
      <c r="N71" s="26"/>
      <c r="O71" s="26"/>
      <c r="P71" s="26"/>
      <c r="Q71" s="26"/>
      <c r="R71" s="26"/>
    </row>
    <row r="72" s="3" customFormat="true" ht="24.1" customHeight="true" spans="1:18">
      <c r="A72" s="9">
        <v>69</v>
      </c>
      <c r="B72" s="11" t="s">
        <v>194</v>
      </c>
      <c r="C72" s="11" t="s">
        <v>198</v>
      </c>
      <c r="D72" s="11" t="s">
        <v>199</v>
      </c>
      <c r="E72" s="11" t="s">
        <v>200</v>
      </c>
      <c r="F72" s="11" t="s">
        <v>21</v>
      </c>
      <c r="G72" s="19">
        <v>282</v>
      </c>
      <c r="H72" s="12">
        <f t="shared" si="9"/>
        <v>22560</v>
      </c>
      <c r="I72" s="22">
        <f t="shared" si="10"/>
        <v>11280</v>
      </c>
      <c r="J72" s="22">
        <f t="shared" si="11"/>
        <v>6768</v>
      </c>
      <c r="K72" s="22">
        <f t="shared" si="12"/>
        <v>2256</v>
      </c>
      <c r="L72" s="22">
        <f t="shared" si="13"/>
        <v>2256</v>
      </c>
      <c r="M72" s="25"/>
      <c r="N72" s="26"/>
      <c r="O72" s="26"/>
      <c r="P72" s="26"/>
      <c r="Q72" s="26"/>
      <c r="R72" s="26"/>
    </row>
    <row r="73" s="3" customFormat="true" ht="24.1" customHeight="true" spans="1:18">
      <c r="A73" s="9">
        <v>70</v>
      </c>
      <c r="B73" s="11" t="s">
        <v>194</v>
      </c>
      <c r="C73" s="11" t="s">
        <v>201</v>
      </c>
      <c r="D73" s="11" t="s">
        <v>202</v>
      </c>
      <c r="E73" s="11" t="s">
        <v>203</v>
      </c>
      <c r="F73" s="11" t="s">
        <v>21</v>
      </c>
      <c r="G73" s="19">
        <v>5</v>
      </c>
      <c r="H73" s="12">
        <f t="shared" si="9"/>
        <v>400</v>
      </c>
      <c r="I73" s="22">
        <f t="shared" si="10"/>
        <v>200</v>
      </c>
      <c r="J73" s="22">
        <f t="shared" si="11"/>
        <v>120</v>
      </c>
      <c r="K73" s="22">
        <f t="shared" si="12"/>
        <v>40</v>
      </c>
      <c r="L73" s="22">
        <f t="shared" si="13"/>
        <v>40</v>
      </c>
      <c r="M73" s="25"/>
      <c r="N73" s="26"/>
      <c r="O73" s="26"/>
      <c r="P73" s="26"/>
      <c r="Q73" s="26"/>
      <c r="R73" s="26"/>
    </row>
    <row r="74" s="3" customFormat="true" ht="24.1" customHeight="true" spans="1:18">
      <c r="A74" s="9">
        <v>71</v>
      </c>
      <c r="B74" s="11" t="s">
        <v>194</v>
      </c>
      <c r="C74" s="11" t="s">
        <v>204</v>
      </c>
      <c r="D74" s="11" t="s">
        <v>205</v>
      </c>
      <c r="E74" s="11" t="s">
        <v>206</v>
      </c>
      <c r="F74" s="11" t="s">
        <v>21</v>
      </c>
      <c r="G74" s="19">
        <v>141</v>
      </c>
      <c r="H74" s="12">
        <f t="shared" si="9"/>
        <v>11280</v>
      </c>
      <c r="I74" s="22">
        <f t="shared" si="10"/>
        <v>5640</v>
      </c>
      <c r="J74" s="22">
        <f t="shared" si="11"/>
        <v>3384</v>
      </c>
      <c r="K74" s="22">
        <f t="shared" si="12"/>
        <v>1128</v>
      </c>
      <c r="L74" s="22">
        <f t="shared" si="13"/>
        <v>1128</v>
      </c>
      <c r="M74" s="25"/>
      <c r="N74" s="26"/>
      <c r="O74" s="26"/>
      <c r="P74" s="26"/>
      <c r="Q74" s="26"/>
      <c r="R74" s="26"/>
    </row>
    <row r="75" s="3" customFormat="true" ht="24.1" customHeight="true" spans="1:18">
      <c r="A75" s="9">
        <v>72</v>
      </c>
      <c r="B75" s="11" t="s">
        <v>194</v>
      </c>
      <c r="C75" s="11" t="s">
        <v>207</v>
      </c>
      <c r="D75" s="11" t="s">
        <v>208</v>
      </c>
      <c r="E75" s="11" t="s">
        <v>209</v>
      </c>
      <c r="F75" s="11" t="s">
        <v>21</v>
      </c>
      <c r="G75" s="19">
        <v>1</v>
      </c>
      <c r="H75" s="12">
        <f t="shared" si="9"/>
        <v>80</v>
      </c>
      <c r="I75" s="22">
        <f t="shared" si="10"/>
        <v>40</v>
      </c>
      <c r="J75" s="22">
        <f t="shared" si="11"/>
        <v>24</v>
      </c>
      <c r="K75" s="22">
        <f t="shared" si="12"/>
        <v>8</v>
      </c>
      <c r="L75" s="22">
        <f t="shared" si="13"/>
        <v>8</v>
      </c>
      <c r="M75" s="25"/>
      <c r="N75" s="26"/>
      <c r="O75" s="26"/>
      <c r="P75" s="26"/>
      <c r="Q75" s="26"/>
      <c r="R75" s="26"/>
    </row>
    <row r="76" s="3" customFormat="true" ht="24.1" customHeight="true" spans="1:18">
      <c r="A76" s="9">
        <v>73</v>
      </c>
      <c r="B76" s="11" t="s">
        <v>194</v>
      </c>
      <c r="C76" s="11" t="s">
        <v>210</v>
      </c>
      <c r="D76" s="11" t="s">
        <v>211</v>
      </c>
      <c r="E76" s="11" t="s">
        <v>212</v>
      </c>
      <c r="F76" s="11" t="s">
        <v>21</v>
      </c>
      <c r="G76" s="19">
        <v>90</v>
      </c>
      <c r="H76" s="12">
        <f t="shared" si="9"/>
        <v>7200</v>
      </c>
      <c r="I76" s="22">
        <f t="shared" si="10"/>
        <v>3600</v>
      </c>
      <c r="J76" s="22">
        <f t="shared" si="11"/>
        <v>2160</v>
      </c>
      <c r="K76" s="22">
        <f t="shared" si="12"/>
        <v>720</v>
      </c>
      <c r="L76" s="22">
        <f t="shared" si="13"/>
        <v>720</v>
      </c>
      <c r="M76" s="25"/>
      <c r="N76" s="26"/>
      <c r="O76" s="26"/>
      <c r="P76" s="26"/>
      <c r="Q76" s="26"/>
      <c r="R76" s="26"/>
    </row>
    <row r="77" s="3" customFormat="true" ht="24.1" customHeight="true" spans="1:18">
      <c r="A77" s="9">
        <v>74</v>
      </c>
      <c r="B77" s="11" t="s">
        <v>194</v>
      </c>
      <c r="C77" s="11" t="s">
        <v>210</v>
      </c>
      <c r="D77" s="11" t="s">
        <v>213</v>
      </c>
      <c r="E77" s="11" t="s">
        <v>214</v>
      </c>
      <c r="F77" s="11" t="s">
        <v>21</v>
      </c>
      <c r="G77" s="19">
        <v>40</v>
      </c>
      <c r="H77" s="12">
        <f t="shared" si="9"/>
        <v>3200</v>
      </c>
      <c r="I77" s="22">
        <f t="shared" si="10"/>
        <v>1600</v>
      </c>
      <c r="J77" s="22">
        <f t="shared" si="11"/>
        <v>960</v>
      </c>
      <c r="K77" s="22">
        <f t="shared" si="12"/>
        <v>320</v>
      </c>
      <c r="L77" s="22">
        <f t="shared" si="13"/>
        <v>320</v>
      </c>
      <c r="M77" s="25"/>
      <c r="N77" s="26"/>
      <c r="O77" s="26"/>
      <c r="P77" s="26"/>
      <c r="Q77" s="26"/>
      <c r="R77" s="26"/>
    </row>
    <row r="78" s="3" customFormat="true" ht="24.1" customHeight="true" spans="1:18">
      <c r="A78" s="9">
        <v>75</v>
      </c>
      <c r="B78" s="11" t="s">
        <v>194</v>
      </c>
      <c r="C78" s="11" t="s">
        <v>210</v>
      </c>
      <c r="D78" s="11" t="s">
        <v>215</v>
      </c>
      <c r="E78" s="11" t="s">
        <v>216</v>
      </c>
      <c r="F78" s="11" t="s">
        <v>21</v>
      </c>
      <c r="G78" s="19">
        <v>99</v>
      </c>
      <c r="H78" s="12">
        <f t="shared" si="9"/>
        <v>7920</v>
      </c>
      <c r="I78" s="22">
        <f t="shared" si="10"/>
        <v>3960</v>
      </c>
      <c r="J78" s="22">
        <f t="shared" si="11"/>
        <v>2376</v>
      </c>
      <c r="K78" s="22">
        <f t="shared" si="12"/>
        <v>792</v>
      </c>
      <c r="L78" s="22">
        <f t="shared" si="13"/>
        <v>792</v>
      </c>
      <c r="M78" s="25"/>
      <c r="N78" s="26"/>
      <c r="O78" s="26"/>
      <c r="P78" s="26"/>
      <c r="Q78" s="26"/>
      <c r="R78" s="26"/>
    </row>
    <row r="79" s="3" customFormat="true" ht="24.1" customHeight="true" spans="1:18">
      <c r="A79" s="9">
        <v>76</v>
      </c>
      <c r="B79" s="11" t="s">
        <v>217</v>
      </c>
      <c r="C79" s="11" t="s">
        <v>218</v>
      </c>
      <c r="D79" s="11" t="s">
        <v>219</v>
      </c>
      <c r="E79" s="11" t="s">
        <v>220</v>
      </c>
      <c r="F79" s="11" t="s">
        <v>21</v>
      </c>
      <c r="G79" s="19">
        <v>4</v>
      </c>
      <c r="H79" s="12">
        <f t="shared" si="9"/>
        <v>320</v>
      </c>
      <c r="I79" s="22">
        <f t="shared" si="10"/>
        <v>160</v>
      </c>
      <c r="J79" s="22">
        <f t="shared" si="11"/>
        <v>96</v>
      </c>
      <c r="K79" s="22">
        <f t="shared" si="12"/>
        <v>32</v>
      </c>
      <c r="L79" s="22">
        <f t="shared" si="13"/>
        <v>32</v>
      </c>
      <c r="M79" s="25"/>
      <c r="N79" s="26"/>
      <c r="O79" s="26"/>
      <c r="P79" s="26"/>
      <c r="Q79" s="26"/>
      <c r="R79" s="26"/>
    </row>
    <row r="80" s="3" customFormat="true" ht="24.1" customHeight="true" spans="1:18">
      <c r="A80" s="9">
        <v>77</v>
      </c>
      <c r="B80" s="11" t="s">
        <v>217</v>
      </c>
      <c r="C80" s="11" t="s">
        <v>221</v>
      </c>
      <c r="D80" s="11" t="s">
        <v>222</v>
      </c>
      <c r="E80" s="11" t="s">
        <v>223</v>
      </c>
      <c r="F80" s="11" t="s">
        <v>21</v>
      </c>
      <c r="G80" s="19">
        <v>101</v>
      </c>
      <c r="H80" s="12">
        <f t="shared" si="9"/>
        <v>8080</v>
      </c>
      <c r="I80" s="22">
        <f t="shared" si="10"/>
        <v>4040</v>
      </c>
      <c r="J80" s="22">
        <f t="shared" si="11"/>
        <v>2424</v>
      </c>
      <c r="K80" s="22">
        <f t="shared" si="12"/>
        <v>808</v>
      </c>
      <c r="L80" s="22">
        <f t="shared" si="13"/>
        <v>808</v>
      </c>
      <c r="M80" s="25"/>
      <c r="N80" s="26"/>
      <c r="O80" s="26"/>
      <c r="P80" s="26"/>
      <c r="Q80" s="26"/>
      <c r="R80" s="26"/>
    </row>
    <row r="81" s="3" customFormat="true" ht="24.1" customHeight="true" spans="1:18">
      <c r="A81" s="9">
        <v>78</v>
      </c>
      <c r="B81" s="11" t="s">
        <v>217</v>
      </c>
      <c r="C81" s="11" t="s">
        <v>224</v>
      </c>
      <c r="D81" s="11" t="s">
        <v>225</v>
      </c>
      <c r="E81" s="11" t="s">
        <v>226</v>
      </c>
      <c r="F81" s="11" t="s">
        <v>21</v>
      </c>
      <c r="G81" s="19">
        <v>246</v>
      </c>
      <c r="H81" s="12">
        <f t="shared" si="9"/>
        <v>19680</v>
      </c>
      <c r="I81" s="22">
        <f t="shared" si="10"/>
        <v>9840</v>
      </c>
      <c r="J81" s="22">
        <f t="shared" si="11"/>
        <v>5904</v>
      </c>
      <c r="K81" s="22">
        <f t="shared" si="12"/>
        <v>1968</v>
      </c>
      <c r="L81" s="22">
        <f t="shared" si="13"/>
        <v>1968</v>
      </c>
      <c r="M81" s="25"/>
      <c r="N81" s="26"/>
      <c r="O81" s="26"/>
      <c r="P81" s="26"/>
      <c r="Q81" s="26"/>
      <c r="R81" s="26"/>
    </row>
    <row r="82" s="3" customFormat="true" ht="24.1" customHeight="true" spans="1:18">
      <c r="A82" s="9">
        <v>79</v>
      </c>
      <c r="B82" s="11" t="s">
        <v>217</v>
      </c>
      <c r="C82" s="11" t="s">
        <v>227</v>
      </c>
      <c r="D82" s="11" t="s">
        <v>228</v>
      </c>
      <c r="E82" s="11" t="s">
        <v>229</v>
      </c>
      <c r="F82" s="11" t="s">
        <v>21</v>
      </c>
      <c r="G82" s="19">
        <v>57</v>
      </c>
      <c r="H82" s="12">
        <f t="shared" si="9"/>
        <v>4560</v>
      </c>
      <c r="I82" s="22">
        <f t="shared" si="10"/>
        <v>2280</v>
      </c>
      <c r="J82" s="22">
        <f t="shared" si="11"/>
        <v>1368</v>
      </c>
      <c r="K82" s="22">
        <f t="shared" si="12"/>
        <v>456</v>
      </c>
      <c r="L82" s="22">
        <f t="shared" si="13"/>
        <v>456</v>
      </c>
      <c r="M82" s="25"/>
      <c r="N82" s="26"/>
      <c r="O82" s="26"/>
      <c r="P82" s="26"/>
      <c r="Q82" s="26"/>
      <c r="R82" s="26"/>
    </row>
    <row r="83" s="3" customFormat="true" ht="24.1" customHeight="true" spans="1:18">
      <c r="A83" s="9">
        <v>80</v>
      </c>
      <c r="B83" s="11" t="s">
        <v>230</v>
      </c>
      <c r="C83" s="11" t="s">
        <v>231</v>
      </c>
      <c r="D83" s="11" t="s">
        <v>232</v>
      </c>
      <c r="E83" s="11" t="s">
        <v>233</v>
      </c>
      <c r="F83" s="11" t="s">
        <v>21</v>
      </c>
      <c r="G83" s="19">
        <v>1</v>
      </c>
      <c r="H83" s="12">
        <f t="shared" si="9"/>
        <v>80</v>
      </c>
      <c r="I83" s="22">
        <f t="shared" si="10"/>
        <v>40</v>
      </c>
      <c r="J83" s="22">
        <f t="shared" si="11"/>
        <v>24</v>
      </c>
      <c r="K83" s="22">
        <f t="shared" si="12"/>
        <v>8</v>
      </c>
      <c r="L83" s="22">
        <f t="shared" si="13"/>
        <v>8</v>
      </c>
      <c r="M83" s="25"/>
      <c r="N83" s="26"/>
      <c r="O83" s="26"/>
      <c r="P83" s="26"/>
      <c r="Q83" s="26"/>
      <c r="R83" s="26"/>
    </row>
    <row r="84" s="3" customFormat="true" ht="24.1" customHeight="true" spans="1:18">
      <c r="A84" s="9">
        <v>81</v>
      </c>
      <c r="B84" s="11" t="s">
        <v>230</v>
      </c>
      <c r="C84" s="11" t="s">
        <v>234</v>
      </c>
      <c r="D84" s="11" t="s">
        <v>235</v>
      </c>
      <c r="E84" s="11" t="s">
        <v>236</v>
      </c>
      <c r="F84" s="11" t="s">
        <v>21</v>
      </c>
      <c r="G84" s="19">
        <v>13</v>
      </c>
      <c r="H84" s="12">
        <f t="shared" si="9"/>
        <v>1040</v>
      </c>
      <c r="I84" s="22">
        <f t="shared" si="10"/>
        <v>520</v>
      </c>
      <c r="J84" s="22">
        <f t="shared" si="11"/>
        <v>312</v>
      </c>
      <c r="K84" s="22">
        <f t="shared" si="12"/>
        <v>104</v>
      </c>
      <c r="L84" s="22">
        <f t="shared" si="13"/>
        <v>104</v>
      </c>
      <c r="M84" s="25"/>
      <c r="N84" s="26"/>
      <c r="O84" s="26"/>
      <c r="P84" s="26"/>
      <c r="Q84" s="26"/>
      <c r="R84" s="26"/>
    </row>
    <row r="85" s="3" customFormat="true" ht="24.1" customHeight="true" spans="1:18">
      <c r="A85" s="9">
        <v>82</v>
      </c>
      <c r="B85" s="11" t="s">
        <v>230</v>
      </c>
      <c r="C85" s="11" t="s">
        <v>234</v>
      </c>
      <c r="D85" s="11" t="s">
        <v>237</v>
      </c>
      <c r="E85" s="11" t="s">
        <v>238</v>
      </c>
      <c r="F85" s="11" t="s">
        <v>21</v>
      </c>
      <c r="G85" s="19">
        <v>3</v>
      </c>
      <c r="H85" s="12">
        <f t="shared" si="9"/>
        <v>240</v>
      </c>
      <c r="I85" s="22">
        <f t="shared" si="10"/>
        <v>120</v>
      </c>
      <c r="J85" s="22">
        <f t="shared" si="11"/>
        <v>72</v>
      </c>
      <c r="K85" s="22">
        <f t="shared" si="12"/>
        <v>24</v>
      </c>
      <c r="L85" s="22">
        <f t="shared" si="13"/>
        <v>24</v>
      </c>
      <c r="M85" s="25"/>
      <c r="N85" s="26"/>
      <c r="O85" s="26"/>
      <c r="P85" s="26"/>
      <c r="Q85" s="26"/>
      <c r="R85" s="26"/>
    </row>
    <row r="86" s="3" customFormat="true" ht="24.1" customHeight="true" spans="1:18">
      <c r="A86" s="9">
        <v>83</v>
      </c>
      <c r="B86" s="11" t="s">
        <v>230</v>
      </c>
      <c r="C86" s="11" t="s">
        <v>239</v>
      </c>
      <c r="D86" s="11" t="s">
        <v>240</v>
      </c>
      <c r="E86" s="11" t="s">
        <v>241</v>
      </c>
      <c r="F86" s="11" t="s">
        <v>21</v>
      </c>
      <c r="G86" s="19">
        <v>40</v>
      </c>
      <c r="H86" s="12">
        <f t="shared" si="9"/>
        <v>3200</v>
      </c>
      <c r="I86" s="22">
        <f t="shared" si="10"/>
        <v>1600</v>
      </c>
      <c r="J86" s="22">
        <f t="shared" si="11"/>
        <v>960</v>
      </c>
      <c r="K86" s="22">
        <f t="shared" si="12"/>
        <v>320</v>
      </c>
      <c r="L86" s="22">
        <f t="shared" si="13"/>
        <v>320</v>
      </c>
      <c r="M86" s="25"/>
      <c r="N86" s="26"/>
      <c r="O86" s="26"/>
      <c r="P86" s="26"/>
      <c r="Q86" s="26"/>
      <c r="R86" s="26"/>
    </row>
    <row r="87" s="3" customFormat="true" ht="24.1" customHeight="true" spans="1:18">
      <c r="A87" s="9">
        <v>84</v>
      </c>
      <c r="B87" s="11" t="s">
        <v>230</v>
      </c>
      <c r="C87" s="11" t="s">
        <v>242</v>
      </c>
      <c r="D87" s="11" t="s">
        <v>243</v>
      </c>
      <c r="E87" s="11" t="s">
        <v>244</v>
      </c>
      <c r="F87" s="11" t="s">
        <v>21</v>
      </c>
      <c r="G87" s="19">
        <v>45</v>
      </c>
      <c r="H87" s="12">
        <f t="shared" si="9"/>
        <v>3600</v>
      </c>
      <c r="I87" s="22">
        <f t="shared" si="10"/>
        <v>1800</v>
      </c>
      <c r="J87" s="22">
        <f t="shared" si="11"/>
        <v>1080</v>
      </c>
      <c r="K87" s="22">
        <f t="shared" si="12"/>
        <v>360</v>
      </c>
      <c r="L87" s="22">
        <f t="shared" si="13"/>
        <v>360</v>
      </c>
      <c r="M87" s="25"/>
      <c r="N87" s="26"/>
      <c r="O87" s="26"/>
      <c r="P87" s="26"/>
      <c r="Q87" s="26"/>
      <c r="R87" s="26"/>
    </row>
    <row r="88" s="3" customFormat="true" ht="24.1" customHeight="true" spans="1:18">
      <c r="A88" s="9">
        <v>85</v>
      </c>
      <c r="B88" s="11" t="s">
        <v>230</v>
      </c>
      <c r="C88" s="11" t="s">
        <v>242</v>
      </c>
      <c r="D88" s="11" t="s">
        <v>245</v>
      </c>
      <c r="E88" s="11" t="s">
        <v>236</v>
      </c>
      <c r="F88" s="11" t="s">
        <v>21</v>
      </c>
      <c r="G88" s="19">
        <v>1326</v>
      </c>
      <c r="H88" s="12">
        <f t="shared" si="9"/>
        <v>106080</v>
      </c>
      <c r="I88" s="22">
        <f t="shared" si="10"/>
        <v>53040</v>
      </c>
      <c r="J88" s="22">
        <f t="shared" si="11"/>
        <v>31824</v>
      </c>
      <c r="K88" s="22">
        <f t="shared" si="12"/>
        <v>10608</v>
      </c>
      <c r="L88" s="22">
        <f t="shared" si="13"/>
        <v>10608</v>
      </c>
      <c r="M88" s="25"/>
      <c r="N88" s="26"/>
      <c r="O88" s="26"/>
      <c r="P88" s="26"/>
      <c r="Q88" s="26"/>
      <c r="R88" s="26"/>
    </row>
    <row r="89" s="3" customFormat="true" ht="24.1" customHeight="true" spans="1:18">
      <c r="A89" s="9">
        <v>86</v>
      </c>
      <c r="B89" s="11" t="s">
        <v>246</v>
      </c>
      <c r="C89" s="11" t="s">
        <v>247</v>
      </c>
      <c r="D89" s="11" t="s">
        <v>248</v>
      </c>
      <c r="E89" s="11" t="s">
        <v>249</v>
      </c>
      <c r="F89" s="11" t="s">
        <v>21</v>
      </c>
      <c r="G89" s="19">
        <v>2057</v>
      </c>
      <c r="H89" s="12">
        <f t="shared" si="9"/>
        <v>164560</v>
      </c>
      <c r="I89" s="22">
        <f t="shared" si="10"/>
        <v>82280</v>
      </c>
      <c r="J89" s="22">
        <f t="shared" si="11"/>
        <v>49368</v>
      </c>
      <c r="K89" s="22">
        <f t="shared" si="12"/>
        <v>16456</v>
      </c>
      <c r="L89" s="22">
        <f t="shared" si="13"/>
        <v>16456</v>
      </c>
      <c r="M89" s="25"/>
      <c r="N89" s="26"/>
      <c r="O89" s="26"/>
      <c r="P89" s="26"/>
      <c r="Q89" s="26"/>
      <c r="R89" s="26"/>
    </row>
    <row r="90" s="3" customFormat="true" ht="24.1" customHeight="true" spans="1:18">
      <c r="A90" s="11" t="s">
        <v>250</v>
      </c>
      <c r="B90" s="19"/>
      <c r="C90" s="19"/>
      <c r="D90" s="19"/>
      <c r="E90" s="19"/>
      <c r="F90" s="19"/>
      <c r="G90" s="19">
        <v>24339</v>
      </c>
      <c r="H90" s="12">
        <f t="shared" si="9"/>
        <v>1947120</v>
      </c>
      <c r="I90" s="22">
        <f t="shared" si="10"/>
        <v>973560</v>
      </c>
      <c r="J90" s="22">
        <f t="shared" si="11"/>
        <v>584136</v>
      </c>
      <c r="K90" s="22">
        <f t="shared" si="12"/>
        <v>194712</v>
      </c>
      <c r="L90" s="22">
        <f t="shared" si="13"/>
        <v>194712</v>
      </c>
      <c r="M90" s="25"/>
      <c r="N90" s="26"/>
      <c r="O90" s="26"/>
      <c r="P90" s="26"/>
      <c r="Q90" s="26"/>
      <c r="R90" s="26"/>
    </row>
    <row r="91" ht="24.1" customHeight="true" spans="1:18">
      <c r="A91" s="27"/>
      <c r="B91" s="28" t="s">
        <v>251</v>
      </c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7"/>
      <c r="O91" s="27"/>
      <c r="P91" s="27"/>
      <c r="Q91" s="27"/>
      <c r="R91" s="27"/>
    </row>
    <row r="92" ht="24.1" customHeight="true" spans="2:13"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</row>
    <row r="93" ht="14.3" customHeight="true" spans="2:7">
      <c r="B93" s="30" t="s">
        <v>252</v>
      </c>
      <c r="C93" s="30"/>
      <c r="G93" s="4" t="s">
        <v>253</v>
      </c>
    </row>
    <row r="94" ht="39.75" customHeight="true" spans="2:13">
      <c r="B94" s="31" t="s">
        <v>254</v>
      </c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</row>
  </sheetData>
  <autoFilter ref="A4:T94">
    <extLst/>
  </autoFilter>
  <mergeCells count="17">
    <mergeCell ref="A1:R1"/>
    <mergeCell ref="A2:E2"/>
    <mergeCell ref="H2:R2"/>
    <mergeCell ref="I3:L3"/>
    <mergeCell ref="A90:E90"/>
    <mergeCell ref="B91:M91"/>
    <mergeCell ref="B93:C93"/>
    <mergeCell ref="B94:M94"/>
    <mergeCell ref="A3:A4"/>
    <mergeCell ref="B3:B4"/>
    <mergeCell ref="C3:C4"/>
    <mergeCell ref="D3:D4"/>
    <mergeCell ref="E3:E4"/>
    <mergeCell ref="F3:F4"/>
    <mergeCell ref="G3:G4"/>
    <mergeCell ref="H3:H4"/>
    <mergeCell ref="M3:M4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牛C</cp:lastModifiedBy>
  <dcterms:created xsi:type="dcterms:W3CDTF">2026-07-28T03:02:00Z</dcterms:created>
  <dcterms:modified xsi:type="dcterms:W3CDTF">2026-09-22T17:28:12Z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1A53E518711240E7858AD0F764B8F802</vt:lpwstr>
  </property>
  <property fmtid="{D5CDD505-2E9C-101B-9397-08002B2CF9AE}" pid="3" name="KSOProductBuildVer">
    <vt:lpwstr>2052-11.8.2.10386</vt:lpwstr>
  </property>
</Properties>
</file>