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0" windowHeight="11020"/>
  </bookViews>
  <sheets>
    <sheet name="新增债券" sheetId="1" r:id="rId1"/>
  </sheets>
  <externalReferences>
    <externalReference r:id="rId2"/>
    <externalReference r:id="rId3"/>
  </externalReferences>
  <definedNames>
    <definedName name="_xlnm._FilterDatabase" localSheetId="0" hidden="1">新增债券!$A$5:$S$34</definedName>
    <definedName name="ddd">#REF!</definedName>
    <definedName name="dddd">[1]人民银行!#REF!</definedName>
    <definedName name="_xlnm.Print_Area" localSheetId="0">新增债券!$A$1:$Q$34</definedName>
    <definedName name="_xlnm.Print_Titles" localSheetId="0">新增债券!$2:$5</definedName>
    <definedName name="xxxx">[1]人民银行!#REF!</definedName>
    <definedName name="zqlx">[2]DB!$M$22:$M$25</definedName>
  </definedNames>
  <calcPr calcId="145621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2" i="1" l="1"/>
  <c r="E26" i="1"/>
  <c r="E7" i="1"/>
  <c r="E6" i="1"/>
</calcChain>
</file>

<file path=xl/sharedStrings.xml><?xml version="1.0" encoding="utf-8"?>
<sst xmlns="http://schemas.openxmlformats.org/spreadsheetml/2006/main" count="253" uniqueCount="96">
  <si>
    <t>附件2</t>
  </si>
  <si>
    <t>2024年-2025年末台山市发行的新增地方政府债券情况表</t>
  </si>
  <si>
    <t>单位：万元</t>
  </si>
  <si>
    <t>序号</t>
  </si>
  <si>
    <t xml:space="preserve">                债券基本信息</t>
  </si>
  <si>
    <t>债券项目资产类型</t>
  </si>
  <si>
    <t>债券项目总投资</t>
  </si>
  <si>
    <t>债券项目已实现投资</t>
  </si>
  <si>
    <t>已取得项目收益</t>
  </si>
  <si>
    <t>2025年已取得收益</t>
  </si>
  <si>
    <t>项目预算收益</t>
  </si>
  <si>
    <t>备注</t>
  </si>
  <si>
    <t>债券名称</t>
  </si>
  <si>
    <t>债券编码</t>
  </si>
  <si>
    <t>债券类型</t>
  </si>
  <si>
    <t>债券规模</t>
  </si>
  <si>
    <t>发行时间（年/月/日）</t>
  </si>
  <si>
    <t>债券利率(%)</t>
  </si>
  <si>
    <t>债券期限</t>
  </si>
  <si>
    <t>其中：债券资金安排</t>
  </si>
  <si>
    <t>3-3</t>
  </si>
  <si>
    <t>2024年广东省政府专项债券（二期）</t>
  </si>
  <si>
    <t>2405019</t>
  </si>
  <si>
    <t>其他领域专项债券</t>
  </si>
  <si>
    <t>2024-01-29</t>
  </si>
  <si>
    <t>2.65</t>
  </si>
  <si>
    <t>10年</t>
  </si>
  <si>
    <t>在建工程</t>
  </si>
  <si>
    <t>3-3-1</t>
  </si>
  <si>
    <t>3-3-2</t>
  </si>
  <si>
    <t xml:space="preserve"> 在建工程</t>
  </si>
  <si>
    <t>3-3-3</t>
  </si>
  <si>
    <t>市政交通设施</t>
  </si>
  <si>
    <t>3-3-4</t>
  </si>
  <si>
    <t>3-3-5</t>
  </si>
  <si>
    <t>3-3-6</t>
  </si>
  <si>
    <t>3-3-7</t>
  </si>
  <si>
    <t>4-3</t>
  </si>
  <si>
    <t>2024年广东省政府专项债券（七期）</t>
  </si>
  <si>
    <t>2405024</t>
  </si>
  <si>
    <t>2.74</t>
  </si>
  <si>
    <t>15年</t>
  </si>
  <si>
    <t>4-3-1</t>
  </si>
  <si>
    <t>7-2</t>
  </si>
  <si>
    <t>2024年广东省政府专项债券（十五期）</t>
  </si>
  <si>
    <t>198456</t>
  </si>
  <si>
    <t>2024-03-27</t>
  </si>
  <si>
    <t>2.66</t>
  </si>
  <si>
    <t>7-2-7</t>
  </si>
  <si>
    <t>8-3</t>
  </si>
  <si>
    <t>2024年广东省政府专项债券（十六期）</t>
  </si>
  <si>
    <t>198457</t>
  </si>
  <si>
    <t>2.67</t>
  </si>
  <si>
    <t>20年</t>
  </si>
  <si>
    <t>8-3-1</t>
  </si>
  <si>
    <t>12-1</t>
  </si>
  <si>
    <t>2024年广东省政府专项债券（四十九期）</t>
  </si>
  <si>
    <t>198504</t>
  </si>
  <si>
    <t>2024-06-12</t>
  </si>
  <si>
    <t>2.59</t>
  </si>
  <si>
    <t>30年</t>
  </si>
  <si>
    <t>12-1-5</t>
  </si>
  <si>
    <t>16-1-7</t>
  </si>
  <si>
    <t>2024年广东省政府专项债券（六十五期）</t>
  </si>
  <si>
    <t>198556</t>
  </si>
  <si>
    <t>2024-08-30</t>
  </si>
  <si>
    <t>2.41</t>
  </si>
  <si>
    <t>19-1-10</t>
  </si>
  <si>
    <t>2024年广东省政府专项债券（七十二期）</t>
  </si>
  <si>
    <t>2405985</t>
  </si>
  <si>
    <t>2024-09-25</t>
  </si>
  <si>
    <t>2.21</t>
  </si>
  <si>
    <t>19-2</t>
  </si>
  <si>
    <t>19-2-1</t>
  </si>
  <si>
    <t>21-1</t>
  </si>
  <si>
    <t>2024年广东省政府专项债券（七十三期）</t>
  </si>
  <si>
    <t>2405986</t>
  </si>
  <si>
    <t>21-1-4</t>
  </si>
  <si>
    <t>22-2</t>
  </si>
  <si>
    <t>23-7</t>
  </si>
  <si>
    <t>2025年广东省政府专项债券（七期）</t>
  </si>
  <si>
    <t>2505018</t>
  </si>
  <si>
    <t>2025-01-20</t>
  </si>
  <si>
    <t>2.06</t>
  </si>
  <si>
    <t>23-7-1</t>
  </si>
  <si>
    <t>29-5</t>
  </si>
  <si>
    <t>2025年广东省政府专项债券（二十一期）</t>
  </si>
  <si>
    <t>2505476</t>
  </si>
  <si>
    <t>2025-05-29</t>
  </si>
  <si>
    <t>2.12</t>
  </si>
  <si>
    <t>29-5-1</t>
  </si>
  <si>
    <t>30-3</t>
  </si>
  <si>
    <t>2025年广东省政府专项债券（二十期）</t>
  </si>
  <si>
    <t>2505475</t>
  </si>
  <si>
    <t>1.76</t>
  </si>
  <si>
    <t>30-3-1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</si>
</sst>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8" formatCode="#,##0.00_ "/>
  </numFmts>
  <fonts count="12">
    <font>
      <sz val="11"/>
      <name val="宋体"/>
      <charset val="134"/>
    </font>
    <font>
      <sz val="16"/>
      <name val="宋体"/>
      <charset val="134"/>
    </font>
    <font>
      <b/>
      <sz val="16"/>
      <name val="宋体"/>
      <charset val="134"/>
    </font>
    <font>
      <sz val="16"/>
      <name val="黑体"/>
      <charset val="134"/>
    </font>
    <font>
      <b/>
      <sz val="22"/>
      <name val="宋体"/>
      <charset val="134"/>
    </font>
    <font>
      <b/>
      <sz val="14"/>
      <name val="SimSun"/>
      <charset val="134"/>
    </font>
    <font>
      <b/>
      <sz val="11"/>
      <name val="SimSun"/>
      <charset val="134"/>
    </font>
    <font>
      <sz val="22"/>
      <name val="宋体"/>
      <charset val="134"/>
    </font>
    <font>
      <sz val="11"/>
      <name val="SimSun"/>
      <charset val="134"/>
    </font>
    <font>
      <sz val="9"/>
      <name val="宋体"/>
      <charset val="134"/>
    </font>
    <font>
      <sz val="16"/>
      <name val="宋体"/>
      <family val="3"/>
      <charset val="134"/>
    </font>
    <font>
      <b/>
      <sz val="16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49" fontId="0" fillId="0" borderId="0" xfId="0" applyNumberForma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178" fontId="2" fillId="0" borderId="1" xfId="0" applyNumberFormat="1" applyFont="1" applyFill="1" applyBorder="1" applyAlignment="1" applyProtection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178" fontId="1" fillId="0" borderId="1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178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3" fillId="0" borderId="0" xfId="0" applyNumberFormat="1" applyFont="1" applyFill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  <xf numFmtId="49" fontId="4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4" borderId="0" xfId="0" applyFont="1" applyFill="1" applyAlignment="1">
      <alignment horizontal="center" vertical="center" wrapText="1"/>
    </xf>
    <xf numFmtId="0" fontId="0" fillId="4" borderId="0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178" fontId="10" fillId="4" borderId="1" xfId="0" applyNumberFormat="1" applyFont="1" applyFill="1" applyBorder="1" applyAlignment="1">
      <alignment horizontal="center" vertical="center" wrapText="1"/>
    </xf>
    <xf numFmtId="4" fontId="10" fillId="4" borderId="1" xfId="0" applyNumberFormat="1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178" fontId="10" fillId="0" borderId="1" xfId="0" applyNumberFormat="1" applyFont="1" applyFill="1" applyBorder="1" applyAlignment="1">
      <alignment horizontal="center" vertical="center" wrapText="1"/>
    </xf>
    <xf numFmtId="178" fontId="11" fillId="0" borderId="1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0.122.47.166\&#25237;&#34701;&#21150;&#20849;&#20139;&#25991;&#20214;&#22841;\Documents%20and%20Settings\Administrator\Application%20Data\Microsoft\Excel\&#19977;&#26041;&#23545;&#36134;&#21333;%20(version%201)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0.122.47.166\&#25237;&#34701;&#21150;&#20849;&#20139;&#25991;&#20214;&#22841;\&#25237;&#34701;&#21150;&#20849;&#20139;&#25991;&#20214;&#22841;\5.&#26085;&#24120;&#21150;&#20844;\8.&#21457;&#25991;\2019&#24180;&#21457;&#25991;\2019&#24180;&#21457;&#25991;&#38468;&#20214;\&#21488;&#36130;&#34701;&#12308;2019&#12309;22&#21495;&#20851;&#20110;&#25253;&#36865;&#21488;&#23665;&#24066;2020&#24180;&#25552;&#21069;&#19979;&#36798;&#37096;&#20998;&#26032;&#22686;&#20538;&#21048;&#38656;&#27714;&#30340;&#35831;&#31034;&#65288;&#24066;&#25919;&#24220;&#65289;\&#38468;&#20214;1&#65306;&#37096;&#20998;2020&#24180;&#26032;&#22686;&#20538;&#21048;&#38656;&#27714;&#32479;&#35745;&#3492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人民银行"/>
      <sheetName val="银监部门"/>
      <sheetName val="财政部门"/>
      <sheetName val="三方对账表"/>
      <sheetName val="三方对账表 (2)"/>
      <sheetName val="三方对账表 (3)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封面"/>
      <sheetName val="2.2020年部分地方政府新增债券需求情况汇总表"/>
      <sheetName val="2.2020年部分新增一般债券需求项目总表"/>
      <sheetName val="3.2020年部分地方政府新增专项债券需求项目总表 "/>
      <sheetName val="DB"/>
      <sheetName val="DB (2)"/>
      <sheetName val="db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L34"/>
  <sheetViews>
    <sheetView showZeros="0" tabSelected="1" zoomScale="55" zoomScaleNormal="55" workbookViewId="0">
      <selection activeCell="E32" sqref="E32:E34"/>
    </sheetView>
  </sheetViews>
  <sheetFormatPr defaultColWidth="9" defaultRowHeight="14"/>
  <cols>
    <col min="1" max="1" width="12.26953125" style="4" customWidth="1"/>
    <col min="2" max="2" width="32.90625" style="5" customWidth="1"/>
    <col min="3" max="3" width="13.453125" style="5" customWidth="1"/>
    <col min="4" max="4" width="14.90625" style="5" customWidth="1"/>
    <col min="5" max="5" width="17.90625" style="5" customWidth="1"/>
    <col min="6" max="6" width="19.36328125" style="5" customWidth="1"/>
    <col min="7" max="7" width="12.90625" style="5" customWidth="1"/>
    <col min="8" max="8" width="12" style="5" customWidth="1"/>
    <col min="9" max="9" width="18.26953125" style="31" customWidth="1"/>
    <col min="10" max="11" width="21.6328125" style="31" customWidth="1"/>
    <col min="12" max="13" width="20" style="31" customWidth="1"/>
    <col min="14" max="14" width="18.26953125" style="31" customWidth="1"/>
    <col min="15" max="15" width="17.453125" style="31" customWidth="1"/>
    <col min="16" max="16" width="20.6328125" style="31" customWidth="1"/>
    <col min="17" max="17" width="12.6328125" style="1"/>
    <col min="18" max="246" width="9" style="1"/>
    <col min="247" max="16384" width="9" style="5"/>
  </cols>
  <sheetData>
    <row r="1" spans="1:17" ht="38" customHeight="1">
      <c r="A1" s="20" t="s">
        <v>0</v>
      </c>
      <c r="B1" s="21"/>
      <c r="C1" s="6"/>
      <c r="D1" s="6"/>
      <c r="E1" s="6"/>
      <c r="F1" s="6"/>
      <c r="G1" s="6"/>
      <c r="H1" s="6"/>
    </row>
    <row r="2" spans="1:17" ht="60" customHeight="1">
      <c r="A2" s="22" t="s">
        <v>1</v>
      </c>
      <c r="B2" s="23"/>
      <c r="C2" s="23"/>
      <c r="D2" s="23"/>
      <c r="E2" s="23"/>
      <c r="F2" s="23"/>
      <c r="G2" s="23"/>
      <c r="H2" s="23"/>
      <c r="I2" s="24"/>
      <c r="J2" s="24"/>
      <c r="K2" s="24"/>
      <c r="L2" s="24"/>
      <c r="M2" s="25"/>
      <c r="N2" s="24"/>
      <c r="O2" s="24"/>
      <c r="P2" s="24"/>
    </row>
    <row r="3" spans="1:17" ht="20.25" customHeight="1">
      <c r="B3" s="7"/>
      <c r="C3" s="7"/>
      <c r="D3" s="7"/>
      <c r="E3" s="7"/>
      <c r="F3" s="7"/>
      <c r="G3" s="7"/>
      <c r="H3" s="7"/>
      <c r="I3" s="32"/>
      <c r="J3" s="32"/>
      <c r="K3" s="32"/>
      <c r="O3" s="31" t="s">
        <v>2</v>
      </c>
    </row>
    <row r="4" spans="1:17" s="1" customFormat="1" ht="52" customHeight="1">
      <c r="A4" s="29" t="s">
        <v>3</v>
      </c>
      <c r="B4" s="26" t="s">
        <v>4</v>
      </c>
      <c r="C4" s="27"/>
      <c r="D4" s="27"/>
      <c r="E4" s="27"/>
      <c r="F4" s="27"/>
      <c r="G4" s="27"/>
      <c r="H4" s="28"/>
      <c r="I4" s="33" t="s">
        <v>5</v>
      </c>
      <c r="J4" s="34" t="s">
        <v>6</v>
      </c>
      <c r="K4" s="35"/>
      <c r="L4" s="36" t="s">
        <v>7</v>
      </c>
      <c r="M4" s="37"/>
      <c r="N4" s="35" t="s">
        <v>8</v>
      </c>
      <c r="O4" s="35" t="s">
        <v>9</v>
      </c>
      <c r="P4" s="35" t="s">
        <v>10</v>
      </c>
      <c r="Q4" s="30" t="s">
        <v>11</v>
      </c>
    </row>
    <row r="5" spans="1:17" ht="70" customHeight="1">
      <c r="A5" s="29"/>
      <c r="B5" s="8" t="s">
        <v>12</v>
      </c>
      <c r="C5" s="8" t="s">
        <v>13</v>
      </c>
      <c r="D5" s="8" t="s">
        <v>14</v>
      </c>
      <c r="E5" s="8" t="s">
        <v>15</v>
      </c>
      <c r="F5" s="8" t="s">
        <v>16</v>
      </c>
      <c r="G5" s="8" t="s">
        <v>17</v>
      </c>
      <c r="H5" s="8" t="s">
        <v>18</v>
      </c>
      <c r="I5" s="33"/>
      <c r="J5" s="38"/>
      <c r="K5" s="39" t="s">
        <v>19</v>
      </c>
      <c r="L5" s="38"/>
      <c r="M5" s="40" t="s">
        <v>19</v>
      </c>
      <c r="N5" s="35"/>
      <c r="O5" s="35"/>
      <c r="P5" s="35"/>
      <c r="Q5" s="30"/>
    </row>
    <row r="6" spans="1:17" s="2" customFormat="1" ht="62" customHeight="1">
      <c r="A6" s="9" t="s">
        <v>20</v>
      </c>
      <c r="B6" s="10" t="s">
        <v>21</v>
      </c>
      <c r="C6" s="10" t="s">
        <v>22</v>
      </c>
      <c r="D6" s="10" t="s">
        <v>23</v>
      </c>
      <c r="E6" s="11">
        <f>9900-3900</f>
        <v>6000</v>
      </c>
      <c r="F6" s="12" t="s">
        <v>24</v>
      </c>
      <c r="G6" s="10" t="s">
        <v>25</v>
      </c>
      <c r="H6" s="10" t="s">
        <v>26</v>
      </c>
      <c r="I6" s="41" t="s">
        <v>27</v>
      </c>
      <c r="J6" s="42">
        <v>130083.14</v>
      </c>
      <c r="K6" s="42">
        <v>68760</v>
      </c>
      <c r="L6" s="42">
        <v>89964.186000000002</v>
      </c>
      <c r="M6" s="42">
        <v>58460</v>
      </c>
      <c r="N6" s="41">
        <v>0</v>
      </c>
      <c r="O6" s="41">
        <v>0</v>
      </c>
      <c r="P6" s="42">
        <v>133954.45000000001</v>
      </c>
      <c r="Q6" s="18"/>
    </row>
    <row r="7" spans="1:17" s="2" customFormat="1" ht="62" customHeight="1">
      <c r="A7" s="9" t="s">
        <v>28</v>
      </c>
      <c r="B7" s="13" t="s">
        <v>21</v>
      </c>
      <c r="C7" s="13" t="s">
        <v>22</v>
      </c>
      <c r="D7" s="13" t="s">
        <v>23</v>
      </c>
      <c r="E7" s="14">
        <f>6206.522048-3900</f>
        <v>2306.5220479999998</v>
      </c>
      <c r="F7" s="15" t="s">
        <v>24</v>
      </c>
      <c r="G7" s="13" t="s">
        <v>25</v>
      </c>
      <c r="H7" s="13" t="s">
        <v>26</v>
      </c>
      <c r="I7" s="41" t="s">
        <v>27</v>
      </c>
      <c r="J7" s="42">
        <v>37895</v>
      </c>
      <c r="K7" s="42">
        <v>25292.799999999999</v>
      </c>
      <c r="L7" s="42">
        <v>25292.799999999999</v>
      </c>
      <c r="M7" s="42">
        <v>25766.010082000001</v>
      </c>
      <c r="N7" s="41"/>
      <c r="O7" s="41"/>
      <c r="P7" s="42">
        <v>133954.45000000001</v>
      </c>
      <c r="Q7" s="18"/>
    </row>
    <row r="8" spans="1:17" s="2" customFormat="1" ht="62" customHeight="1">
      <c r="A8" s="9" t="s">
        <v>29</v>
      </c>
      <c r="B8" s="13" t="s">
        <v>21</v>
      </c>
      <c r="C8" s="13" t="s">
        <v>22</v>
      </c>
      <c r="D8" s="13" t="s">
        <v>23</v>
      </c>
      <c r="E8" s="14">
        <v>31</v>
      </c>
      <c r="F8" s="15" t="s">
        <v>24</v>
      </c>
      <c r="G8" s="13" t="s">
        <v>25</v>
      </c>
      <c r="H8" s="13" t="s">
        <v>26</v>
      </c>
      <c r="I8" s="41" t="s">
        <v>30</v>
      </c>
      <c r="J8" s="42">
        <v>36716</v>
      </c>
      <c r="K8" s="42">
        <v>417</v>
      </c>
      <c r="L8" s="42">
        <v>417</v>
      </c>
      <c r="M8" s="42">
        <v>417.31040000000002</v>
      </c>
      <c r="N8" s="41"/>
      <c r="O8" s="41"/>
      <c r="P8" s="42">
        <v>133954.45000000001</v>
      </c>
      <c r="Q8" s="18"/>
    </row>
    <row r="9" spans="1:17" s="2" customFormat="1" ht="62" customHeight="1">
      <c r="A9" s="9" t="s">
        <v>31</v>
      </c>
      <c r="B9" s="13" t="s">
        <v>21</v>
      </c>
      <c r="C9" s="13" t="s">
        <v>22</v>
      </c>
      <c r="D9" s="13" t="s">
        <v>23</v>
      </c>
      <c r="E9" s="14">
        <v>2</v>
      </c>
      <c r="F9" s="15" t="s">
        <v>24</v>
      </c>
      <c r="G9" s="13" t="s">
        <v>25</v>
      </c>
      <c r="H9" s="13" t="s">
        <v>26</v>
      </c>
      <c r="I9" s="41" t="s">
        <v>32</v>
      </c>
      <c r="J9" s="42">
        <v>348.93</v>
      </c>
      <c r="K9" s="42">
        <v>263.45775200000003</v>
      </c>
      <c r="L9" s="42">
        <v>263.94019900000001</v>
      </c>
      <c r="M9" s="42">
        <v>263.45775200000003</v>
      </c>
      <c r="N9" s="41"/>
      <c r="O9" s="41"/>
      <c r="P9" s="42">
        <v>133954.45000000001</v>
      </c>
      <c r="Q9" s="18"/>
    </row>
    <row r="10" spans="1:17" s="2" customFormat="1" ht="62" customHeight="1">
      <c r="A10" s="9" t="s">
        <v>33</v>
      </c>
      <c r="B10" s="13" t="s">
        <v>21</v>
      </c>
      <c r="C10" s="13" t="s">
        <v>22</v>
      </c>
      <c r="D10" s="13" t="s">
        <v>23</v>
      </c>
      <c r="E10" s="14">
        <v>3</v>
      </c>
      <c r="F10" s="15" t="s">
        <v>24</v>
      </c>
      <c r="G10" s="13" t="s">
        <v>25</v>
      </c>
      <c r="H10" s="13" t="s">
        <v>26</v>
      </c>
      <c r="I10" s="41" t="s">
        <v>32</v>
      </c>
      <c r="J10" s="42">
        <v>445.11</v>
      </c>
      <c r="K10" s="42">
        <v>375.81355600000001</v>
      </c>
      <c r="L10" s="42">
        <v>383.73019299999999</v>
      </c>
      <c r="M10" s="42">
        <v>375.81355600000001</v>
      </c>
      <c r="N10" s="41"/>
      <c r="O10" s="41"/>
      <c r="P10" s="42">
        <v>133954.45000000001</v>
      </c>
      <c r="Q10" s="18"/>
    </row>
    <row r="11" spans="1:17" s="2" customFormat="1" ht="62" customHeight="1">
      <c r="A11" s="9" t="s">
        <v>34</v>
      </c>
      <c r="B11" s="13" t="s">
        <v>21</v>
      </c>
      <c r="C11" s="13" t="s">
        <v>22</v>
      </c>
      <c r="D11" s="13" t="s">
        <v>23</v>
      </c>
      <c r="E11" s="14">
        <v>5</v>
      </c>
      <c r="F11" s="15" t="s">
        <v>24</v>
      </c>
      <c r="G11" s="13" t="s">
        <v>25</v>
      </c>
      <c r="H11" s="13" t="s">
        <v>26</v>
      </c>
      <c r="I11" s="41" t="s">
        <v>32</v>
      </c>
      <c r="J11" s="42">
        <v>456.49</v>
      </c>
      <c r="K11" s="42">
        <v>392.601968</v>
      </c>
      <c r="L11" s="42">
        <v>393.22818699999999</v>
      </c>
      <c r="M11" s="42">
        <v>392.601968</v>
      </c>
      <c r="N11" s="41"/>
      <c r="O11" s="41"/>
      <c r="P11" s="42">
        <v>133954.45000000001</v>
      </c>
      <c r="Q11" s="18"/>
    </row>
    <row r="12" spans="1:17" s="2" customFormat="1" ht="62" customHeight="1">
      <c r="A12" s="9" t="s">
        <v>35</v>
      </c>
      <c r="B12" s="13" t="s">
        <v>21</v>
      </c>
      <c r="C12" s="13" t="s">
        <v>22</v>
      </c>
      <c r="D12" s="13" t="s">
        <v>23</v>
      </c>
      <c r="E12" s="14">
        <v>4</v>
      </c>
      <c r="F12" s="15" t="s">
        <v>24</v>
      </c>
      <c r="G12" s="13" t="s">
        <v>25</v>
      </c>
      <c r="H12" s="13" t="s">
        <v>26</v>
      </c>
      <c r="I12" s="41" t="s">
        <v>32</v>
      </c>
      <c r="J12" s="42">
        <v>350.95</v>
      </c>
      <c r="K12" s="42">
        <v>287.32575500000002</v>
      </c>
      <c r="L12" s="42">
        <v>293.611287</v>
      </c>
      <c r="M12" s="42">
        <v>287.32575500000002</v>
      </c>
      <c r="N12" s="41"/>
      <c r="O12" s="41"/>
      <c r="P12" s="42">
        <v>133954.45000000001</v>
      </c>
      <c r="Q12" s="18"/>
    </row>
    <row r="13" spans="1:17" s="2" customFormat="1" ht="62" customHeight="1">
      <c r="A13" s="9" t="s">
        <v>36</v>
      </c>
      <c r="B13" s="13" t="s">
        <v>21</v>
      </c>
      <c r="C13" s="13" t="s">
        <v>22</v>
      </c>
      <c r="D13" s="13" t="s">
        <v>23</v>
      </c>
      <c r="E13" s="14">
        <v>4</v>
      </c>
      <c r="F13" s="15" t="s">
        <v>24</v>
      </c>
      <c r="G13" s="13" t="s">
        <v>25</v>
      </c>
      <c r="H13" s="13" t="s">
        <v>26</v>
      </c>
      <c r="I13" s="41" t="s">
        <v>32</v>
      </c>
      <c r="J13" s="42">
        <v>351.71</v>
      </c>
      <c r="K13" s="42">
        <v>301.48335500000002</v>
      </c>
      <c r="L13" s="42">
        <v>302.13825600000001</v>
      </c>
      <c r="M13" s="42">
        <v>301.48335500000002</v>
      </c>
      <c r="N13" s="41"/>
      <c r="O13" s="41"/>
      <c r="P13" s="42">
        <v>133954.45000000001</v>
      </c>
      <c r="Q13" s="18"/>
    </row>
    <row r="14" spans="1:17" s="3" customFormat="1" ht="62" customHeight="1">
      <c r="A14" s="16" t="s">
        <v>37</v>
      </c>
      <c r="B14" s="10" t="s">
        <v>38</v>
      </c>
      <c r="C14" s="10" t="s">
        <v>39</v>
      </c>
      <c r="D14" s="10" t="s">
        <v>23</v>
      </c>
      <c r="E14" s="11">
        <v>3900</v>
      </c>
      <c r="F14" s="12" t="s">
        <v>24</v>
      </c>
      <c r="G14" s="10" t="s">
        <v>40</v>
      </c>
      <c r="H14" s="10" t="s">
        <v>41</v>
      </c>
      <c r="I14" s="41" t="s">
        <v>27</v>
      </c>
      <c r="J14" s="43">
        <v>130083.14</v>
      </c>
      <c r="K14" s="43">
        <v>68760</v>
      </c>
      <c r="L14" s="43">
        <v>89964.186000000002</v>
      </c>
      <c r="M14" s="43">
        <v>58460</v>
      </c>
      <c r="N14" s="44"/>
      <c r="O14" s="44"/>
      <c r="P14" s="42">
        <v>133954.45000000001</v>
      </c>
      <c r="Q14" s="19"/>
    </row>
    <row r="15" spans="1:17" s="3" customFormat="1" ht="62" customHeight="1">
      <c r="A15" s="13" t="s">
        <v>42</v>
      </c>
      <c r="B15" s="13" t="s">
        <v>38</v>
      </c>
      <c r="C15" s="13" t="s">
        <v>39</v>
      </c>
      <c r="D15" s="13" t="s">
        <v>23</v>
      </c>
      <c r="E15" s="14">
        <v>3900</v>
      </c>
      <c r="F15" s="15" t="s">
        <v>24</v>
      </c>
      <c r="G15" s="13" t="s">
        <v>40</v>
      </c>
      <c r="H15" s="13" t="s">
        <v>41</v>
      </c>
      <c r="I15" s="41" t="s">
        <v>30</v>
      </c>
      <c r="J15" s="43">
        <v>37895</v>
      </c>
      <c r="K15" s="43">
        <v>25292.799999999999</v>
      </c>
      <c r="L15" s="43">
        <v>25292.799999999999</v>
      </c>
      <c r="M15" s="43">
        <v>25766.010082000001</v>
      </c>
      <c r="N15" s="44"/>
      <c r="O15" s="44"/>
      <c r="P15" s="42">
        <v>133954.45000000001</v>
      </c>
      <c r="Q15" s="19"/>
    </row>
    <row r="16" spans="1:17" s="3" customFormat="1" ht="62" customHeight="1">
      <c r="A16" s="16" t="s">
        <v>43</v>
      </c>
      <c r="B16" s="10" t="s">
        <v>44</v>
      </c>
      <c r="C16" s="10" t="s">
        <v>45</v>
      </c>
      <c r="D16" s="10" t="s">
        <v>23</v>
      </c>
      <c r="E16" s="11">
        <v>8000</v>
      </c>
      <c r="F16" s="12" t="s">
        <v>46</v>
      </c>
      <c r="G16" s="10" t="s">
        <v>47</v>
      </c>
      <c r="H16" s="10" t="s">
        <v>41</v>
      </c>
      <c r="I16" s="41" t="s">
        <v>27</v>
      </c>
      <c r="J16" s="43">
        <v>125095.06</v>
      </c>
      <c r="K16" s="43">
        <v>100000</v>
      </c>
      <c r="L16" s="43">
        <v>80195.868000000002</v>
      </c>
      <c r="M16" s="43">
        <v>65785</v>
      </c>
      <c r="N16" s="44"/>
      <c r="O16" s="44"/>
      <c r="P16" s="42">
        <v>443471.51</v>
      </c>
      <c r="Q16" s="19"/>
    </row>
    <row r="17" spans="1:17" s="3" customFormat="1" ht="62" customHeight="1">
      <c r="A17" s="9" t="s">
        <v>48</v>
      </c>
      <c r="B17" s="13" t="s">
        <v>44</v>
      </c>
      <c r="C17" s="13" t="s">
        <v>45</v>
      </c>
      <c r="D17" s="13" t="s">
        <v>23</v>
      </c>
      <c r="E17" s="14">
        <v>7125</v>
      </c>
      <c r="F17" s="15" t="s">
        <v>46</v>
      </c>
      <c r="G17" s="13" t="s">
        <v>47</v>
      </c>
      <c r="H17" s="13" t="s">
        <v>41</v>
      </c>
      <c r="I17" s="41" t="s">
        <v>30</v>
      </c>
      <c r="J17" s="43">
        <v>6</v>
      </c>
      <c r="K17" s="43">
        <v>14021.01</v>
      </c>
      <c r="L17" s="43">
        <v>14021.01</v>
      </c>
      <c r="M17" s="43">
        <v>35199</v>
      </c>
      <c r="N17" s="44"/>
      <c r="O17" s="44"/>
      <c r="P17" s="42">
        <v>443471.51</v>
      </c>
      <c r="Q17" s="19"/>
    </row>
    <row r="18" spans="1:17" s="3" customFormat="1" ht="62" customHeight="1">
      <c r="A18" s="16" t="s">
        <v>49</v>
      </c>
      <c r="B18" s="10" t="s">
        <v>50</v>
      </c>
      <c r="C18" s="10" t="s">
        <v>51</v>
      </c>
      <c r="D18" s="10" t="s">
        <v>23</v>
      </c>
      <c r="E18" s="11">
        <v>1300</v>
      </c>
      <c r="F18" s="12" t="s">
        <v>46</v>
      </c>
      <c r="G18" s="10" t="s">
        <v>52</v>
      </c>
      <c r="H18" s="10" t="s">
        <v>53</v>
      </c>
      <c r="I18" s="41" t="s">
        <v>27</v>
      </c>
      <c r="J18" s="43">
        <v>130083.14</v>
      </c>
      <c r="K18" s="43">
        <v>68760</v>
      </c>
      <c r="L18" s="43">
        <v>89964.186000000002</v>
      </c>
      <c r="M18" s="43">
        <v>58460</v>
      </c>
      <c r="N18" s="44"/>
      <c r="O18" s="44"/>
      <c r="P18" s="42">
        <v>133954.45000000001</v>
      </c>
      <c r="Q18" s="19"/>
    </row>
    <row r="19" spans="1:17" s="3" customFormat="1" ht="62" customHeight="1">
      <c r="A19" s="9" t="s">
        <v>54</v>
      </c>
      <c r="B19" s="13" t="s">
        <v>50</v>
      </c>
      <c r="C19" s="13" t="s">
        <v>51</v>
      </c>
      <c r="D19" s="13" t="s">
        <v>23</v>
      </c>
      <c r="E19" s="14">
        <v>1300</v>
      </c>
      <c r="F19" s="15" t="s">
        <v>46</v>
      </c>
      <c r="G19" s="13" t="s">
        <v>52</v>
      </c>
      <c r="H19" s="13" t="s">
        <v>53</v>
      </c>
      <c r="I19" s="41" t="s">
        <v>30</v>
      </c>
      <c r="J19" s="43">
        <v>37895</v>
      </c>
      <c r="K19" s="43">
        <v>25292.799999999999</v>
      </c>
      <c r="L19" s="43">
        <v>25292.799999999999</v>
      </c>
      <c r="M19" s="43">
        <v>25766.010082000001</v>
      </c>
      <c r="N19" s="44"/>
      <c r="O19" s="44"/>
      <c r="P19" s="42">
        <v>133954.45000000001</v>
      </c>
      <c r="Q19" s="19"/>
    </row>
    <row r="20" spans="1:17" s="3" customFormat="1" ht="62" customHeight="1">
      <c r="A20" s="16" t="s">
        <v>55</v>
      </c>
      <c r="B20" s="10" t="s">
        <v>56</v>
      </c>
      <c r="C20" s="10" t="s">
        <v>57</v>
      </c>
      <c r="D20" s="10" t="s">
        <v>23</v>
      </c>
      <c r="E20" s="11">
        <v>5200</v>
      </c>
      <c r="F20" s="12" t="s">
        <v>58</v>
      </c>
      <c r="G20" s="10" t="s">
        <v>59</v>
      </c>
      <c r="H20" s="10" t="s">
        <v>60</v>
      </c>
      <c r="I20" s="41" t="s">
        <v>27</v>
      </c>
      <c r="J20" s="43">
        <v>125095.06</v>
      </c>
      <c r="K20" s="43">
        <v>100000</v>
      </c>
      <c r="L20" s="43">
        <v>80195.868000000002</v>
      </c>
      <c r="M20" s="43">
        <v>65785</v>
      </c>
      <c r="N20" s="44"/>
      <c r="O20" s="44"/>
      <c r="P20" s="42">
        <v>443471.51</v>
      </c>
      <c r="Q20" s="19"/>
    </row>
    <row r="21" spans="1:17" s="3" customFormat="1" ht="62" customHeight="1">
      <c r="A21" s="9" t="s">
        <v>61</v>
      </c>
      <c r="B21" s="13" t="s">
        <v>56</v>
      </c>
      <c r="C21" s="13" t="s">
        <v>57</v>
      </c>
      <c r="D21" s="13" t="s">
        <v>23</v>
      </c>
      <c r="E21" s="14">
        <v>5102</v>
      </c>
      <c r="F21" s="15" t="s">
        <v>58</v>
      </c>
      <c r="G21" s="13" t="s">
        <v>59</v>
      </c>
      <c r="H21" s="13" t="s">
        <v>60</v>
      </c>
      <c r="I21" s="41" t="s">
        <v>30</v>
      </c>
      <c r="J21" s="43">
        <v>24123.51</v>
      </c>
      <c r="K21" s="43">
        <v>14021.01</v>
      </c>
      <c r="L21" s="43">
        <v>14021.01</v>
      </c>
      <c r="M21" s="43">
        <v>35199</v>
      </c>
      <c r="N21" s="44"/>
      <c r="O21" s="44"/>
      <c r="P21" s="42">
        <v>443471.51</v>
      </c>
      <c r="Q21" s="19"/>
    </row>
    <row r="22" spans="1:17" s="3" customFormat="1" ht="62" customHeight="1">
      <c r="A22" s="9" t="s">
        <v>62</v>
      </c>
      <c r="B22" s="13" t="s">
        <v>63</v>
      </c>
      <c r="C22" s="13" t="s">
        <v>64</v>
      </c>
      <c r="D22" s="13" t="s">
        <v>23</v>
      </c>
      <c r="E22" s="14">
        <v>23</v>
      </c>
      <c r="F22" s="15" t="s">
        <v>65</v>
      </c>
      <c r="G22" s="13" t="s">
        <v>66</v>
      </c>
      <c r="H22" s="13" t="s">
        <v>60</v>
      </c>
      <c r="I22" s="41" t="s">
        <v>32</v>
      </c>
      <c r="J22" s="43">
        <v>358.72</v>
      </c>
      <c r="K22" s="43">
        <v>297.90440000000001</v>
      </c>
      <c r="L22" s="43">
        <v>314.662801</v>
      </c>
      <c r="M22" s="43">
        <v>297.90440000000001</v>
      </c>
      <c r="N22" s="44"/>
      <c r="O22" s="44"/>
      <c r="P22" s="42">
        <v>443471.51</v>
      </c>
      <c r="Q22" s="19"/>
    </row>
    <row r="23" spans="1:17" s="3" customFormat="1" ht="62" customHeight="1">
      <c r="A23" s="9" t="s">
        <v>67</v>
      </c>
      <c r="B23" s="13" t="s">
        <v>68</v>
      </c>
      <c r="C23" s="13" t="s">
        <v>69</v>
      </c>
      <c r="D23" s="13" t="s">
        <v>23</v>
      </c>
      <c r="E23" s="14">
        <v>3</v>
      </c>
      <c r="F23" s="15" t="s">
        <v>70</v>
      </c>
      <c r="G23" s="13" t="s">
        <v>71</v>
      </c>
      <c r="H23" s="13" t="s">
        <v>53</v>
      </c>
      <c r="I23" s="41" t="s">
        <v>32</v>
      </c>
      <c r="J23" s="43">
        <v>469.89</v>
      </c>
      <c r="K23" s="43">
        <v>419.36710199999999</v>
      </c>
      <c r="L23" s="43">
        <v>419.36710199999999</v>
      </c>
      <c r="M23" s="43">
        <v>419.36710199999999</v>
      </c>
      <c r="N23" s="44"/>
      <c r="O23" s="44"/>
      <c r="P23" s="42">
        <v>443471.51</v>
      </c>
      <c r="Q23" s="19"/>
    </row>
    <row r="24" spans="1:17" s="3" customFormat="1" ht="62" customHeight="1">
      <c r="A24" s="16" t="s">
        <v>72</v>
      </c>
      <c r="B24" s="10" t="s">
        <v>68</v>
      </c>
      <c r="C24" s="10" t="s">
        <v>69</v>
      </c>
      <c r="D24" s="10" t="s">
        <v>23</v>
      </c>
      <c r="E24" s="11">
        <v>760</v>
      </c>
      <c r="F24" s="12" t="s">
        <v>70</v>
      </c>
      <c r="G24" s="10" t="s">
        <v>71</v>
      </c>
      <c r="H24" s="10" t="s">
        <v>53</v>
      </c>
      <c r="I24" s="41" t="s">
        <v>27</v>
      </c>
      <c r="J24" s="43">
        <v>130083.14</v>
      </c>
      <c r="K24" s="43">
        <v>68760</v>
      </c>
      <c r="L24" s="43">
        <v>89964.186000000002</v>
      </c>
      <c r="M24" s="43">
        <v>58460</v>
      </c>
      <c r="N24" s="44"/>
      <c r="O24" s="44"/>
      <c r="P24" s="42">
        <v>133954.45000000001</v>
      </c>
      <c r="Q24" s="19"/>
    </row>
    <row r="25" spans="1:17" s="3" customFormat="1" ht="62" customHeight="1">
      <c r="A25" s="9" t="s">
        <v>73</v>
      </c>
      <c r="B25" s="13" t="s">
        <v>68</v>
      </c>
      <c r="C25" s="13" t="s">
        <v>69</v>
      </c>
      <c r="D25" s="13" t="s">
        <v>23</v>
      </c>
      <c r="E25" s="14">
        <v>760</v>
      </c>
      <c r="F25" s="15" t="s">
        <v>70</v>
      </c>
      <c r="G25" s="13" t="s">
        <v>71</v>
      </c>
      <c r="H25" s="13" t="s">
        <v>53</v>
      </c>
      <c r="I25" s="41" t="s">
        <v>30</v>
      </c>
      <c r="J25" s="43">
        <v>37895</v>
      </c>
      <c r="K25" s="43">
        <v>25292.799999999999</v>
      </c>
      <c r="L25" s="43">
        <v>25292.799999999999</v>
      </c>
      <c r="M25" s="43">
        <v>25766.010082000001</v>
      </c>
      <c r="N25" s="44"/>
      <c r="O25" s="44"/>
      <c r="P25" s="42">
        <v>133954.45000000001</v>
      </c>
      <c r="Q25" s="19"/>
    </row>
    <row r="26" spans="1:17" s="3" customFormat="1" ht="62" customHeight="1">
      <c r="A26" s="16" t="s">
        <v>74</v>
      </c>
      <c r="B26" s="10" t="s">
        <v>75</v>
      </c>
      <c r="C26" s="10" t="s">
        <v>76</v>
      </c>
      <c r="D26" s="10" t="s">
        <v>23</v>
      </c>
      <c r="E26" s="11">
        <f>9682-322</f>
        <v>9360</v>
      </c>
      <c r="F26" s="12" t="s">
        <v>70</v>
      </c>
      <c r="G26" s="10" t="s">
        <v>71</v>
      </c>
      <c r="H26" s="10" t="s">
        <v>60</v>
      </c>
      <c r="I26" s="41" t="s">
        <v>27</v>
      </c>
      <c r="J26" s="43">
        <v>125095.06</v>
      </c>
      <c r="K26" s="43">
        <v>100000</v>
      </c>
      <c r="L26" s="43">
        <v>80195.868000000002</v>
      </c>
      <c r="M26" s="43">
        <v>65785</v>
      </c>
      <c r="N26" s="44"/>
      <c r="O26" s="44"/>
      <c r="P26" s="42">
        <v>443471.51</v>
      </c>
      <c r="Q26" s="19"/>
    </row>
    <row r="27" spans="1:17" s="3" customFormat="1" ht="62" customHeight="1">
      <c r="A27" s="9" t="s">
        <v>77</v>
      </c>
      <c r="B27" s="13" t="s">
        <v>75</v>
      </c>
      <c r="C27" s="13" t="s">
        <v>76</v>
      </c>
      <c r="D27" s="13" t="s">
        <v>23</v>
      </c>
      <c r="E27" s="14">
        <v>8928</v>
      </c>
      <c r="F27" s="15" t="s">
        <v>70</v>
      </c>
      <c r="G27" s="13" t="s">
        <v>71</v>
      </c>
      <c r="H27" s="13" t="s">
        <v>60</v>
      </c>
      <c r="I27" s="41" t="s">
        <v>30</v>
      </c>
      <c r="J27" s="43">
        <v>24123.51</v>
      </c>
      <c r="K27" s="43">
        <v>14021.01</v>
      </c>
      <c r="L27" s="43">
        <v>14021.01</v>
      </c>
      <c r="M27" s="43">
        <v>35199</v>
      </c>
      <c r="N27" s="44"/>
      <c r="O27" s="44"/>
      <c r="P27" s="42">
        <v>443471.51</v>
      </c>
      <c r="Q27" s="19"/>
    </row>
    <row r="28" spans="1:17" s="3" customFormat="1" ht="62" customHeight="1">
      <c r="A28" s="16" t="s">
        <v>78</v>
      </c>
      <c r="B28" s="10" t="s">
        <v>75</v>
      </c>
      <c r="C28" s="10" t="s">
        <v>76</v>
      </c>
      <c r="D28" s="10" t="s">
        <v>23</v>
      </c>
      <c r="E28" s="11">
        <v>322</v>
      </c>
      <c r="F28" s="12" t="s">
        <v>70</v>
      </c>
      <c r="G28" s="10" t="s">
        <v>71</v>
      </c>
      <c r="H28" s="10" t="s">
        <v>60</v>
      </c>
      <c r="I28" s="41" t="s">
        <v>27</v>
      </c>
      <c r="J28" s="43">
        <v>125095.06</v>
      </c>
      <c r="K28" s="43">
        <v>100000</v>
      </c>
      <c r="L28" s="43">
        <v>80195.868000000002</v>
      </c>
      <c r="M28" s="43">
        <v>65785</v>
      </c>
      <c r="N28" s="44"/>
      <c r="O28" s="44"/>
      <c r="P28" s="42">
        <v>443471.51</v>
      </c>
      <c r="Q28" s="19"/>
    </row>
    <row r="29" spans="1:17" s="3" customFormat="1" ht="62" customHeight="1">
      <c r="A29" s="16" t="s">
        <v>79</v>
      </c>
      <c r="B29" s="10" t="s">
        <v>80</v>
      </c>
      <c r="C29" s="10" t="s">
        <v>81</v>
      </c>
      <c r="D29" s="10" t="s">
        <v>23</v>
      </c>
      <c r="E29" s="11">
        <v>5000</v>
      </c>
      <c r="F29" s="10" t="s">
        <v>82</v>
      </c>
      <c r="G29" s="10" t="s">
        <v>83</v>
      </c>
      <c r="H29" s="10" t="s">
        <v>60</v>
      </c>
      <c r="I29" s="41" t="s">
        <v>27</v>
      </c>
      <c r="J29" s="43">
        <v>130083.14</v>
      </c>
      <c r="K29" s="43">
        <v>68760</v>
      </c>
      <c r="L29" s="43">
        <v>89964.186000000002</v>
      </c>
      <c r="M29" s="43">
        <v>58460</v>
      </c>
      <c r="N29" s="44"/>
      <c r="O29" s="44"/>
      <c r="P29" s="42">
        <v>133954.45000000001</v>
      </c>
      <c r="Q29" s="19"/>
    </row>
    <row r="30" spans="1:17" s="3" customFormat="1" ht="62" customHeight="1">
      <c r="A30" s="9" t="s">
        <v>84</v>
      </c>
      <c r="B30" s="13" t="s">
        <v>80</v>
      </c>
      <c r="C30" s="13" t="s">
        <v>81</v>
      </c>
      <c r="D30" s="13" t="s">
        <v>23</v>
      </c>
      <c r="E30" s="14">
        <v>4907.4808199999998</v>
      </c>
      <c r="F30" s="13" t="s">
        <v>82</v>
      </c>
      <c r="G30" s="13" t="s">
        <v>83</v>
      </c>
      <c r="H30" s="13" t="s">
        <v>60</v>
      </c>
      <c r="I30" s="41" t="s">
        <v>30</v>
      </c>
      <c r="J30" s="42">
        <v>37895</v>
      </c>
      <c r="K30" s="42">
        <v>25292.799999999999</v>
      </c>
      <c r="L30" s="42">
        <v>25292.799999999999</v>
      </c>
      <c r="M30" s="42">
        <v>25766.010082000001</v>
      </c>
      <c r="N30" s="44"/>
      <c r="O30" s="44"/>
      <c r="P30" s="42">
        <v>133954.45000000001</v>
      </c>
      <c r="Q30" s="19"/>
    </row>
    <row r="31" spans="1:17" s="3" customFormat="1" ht="62" customHeight="1">
      <c r="A31" s="16" t="s">
        <v>85</v>
      </c>
      <c r="B31" s="10" t="s">
        <v>86</v>
      </c>
      <c r="C31" s="10" t="s">
        <v>87</v>
      </c>
      <c r="D31" s="10" t="s">
        <v>23</v>
      </c>
      <c r="E31" s="17">
        <v>1103</v>
      </c>
      <c r="F31" s="10" t="s">
        <v>88</v>
      </c>
      <c r="G31" s="10" t="s">
        <v>89</v>
      </c>
      <c r="H31" s="10" t="s">
        <v>53</v>
      </c>
      <c r="I31" s="41" t="s">
        <v>27</v>
      </c>
      <c r="J31" s="42">
        <v>125095.06</v>
      </c>
      <c r="K31" s="43">
        <v>100000</v>
      </c>
      <c r="L31" s="42">
        <v>80195.868000000002</v>
      </c>
      <c r="M31" s="42">
        <v>65785</v>
      </c>
      <c r="N31" s="44"/>
      <c r="O31" s="44"/>
      <c r="P31" s="42">
        <v>443471.51</v>
      </c>
      <c r="Q31" s="19"/>
    </row>
    <row r="32" spans="1:17" s="2" customFormat="1" ht="62" customHeight="1">
      <c r="A32" s="9" t="s">
        <v>90</v>
      </c>
      <c r="B32" s="13" t="s">
        <v>86</v>
      </c>
      <c r="C32" s="13" t="s">
        <v>87</v>
      </c>
      <c r="D32" s="13" t="s">
        <v>23</v>
      </c>
      <c r="E32" s="45">
        <f>644-1</f>
        <v>643</v>
      </c>
      <c r="F32" s="13" t="s">
        <v>88</v>
      </c>
      <c r="G32" s="13" t="s">
        <v>89</v>
      </c>
      <c r="H32" s="13" t="s">
        <v>53</v>
      </c>
      <c r="I32" s="41" t="s">
        <v>30</v>
      </c>
      <c r="J32" s="42">
        <v>24123.51</v>
      </c>
      <c r="K32" s="43">
        <v>14021.01</v>
      </c>
      <c r="L32" s="42">
        <v>14021.01</v>
      </c>
      <c r="M32" s="42">
        <v>35199</v>
      </c>
      <c r="N32" s="41"/>
      <c r="O32" s="41"/>
      <c r="P32" s="42">
        <v>443471.51</v>
      </c>
      <c r="Q32" s="18"/>
    </row>
    <row r="33" spans="1:17" s="3" customFormat="1" ht="62" customHeight="1">
      <c r="A33" s="16" t="s">
        <v>91</v>
      </c>
      <c r="B33" s="10" t="s">
        <v>92</v>
      </c>
      <c r="C33" s="10" t="s">
        <v>93</v>
      </c>
      <c r="D33" s="10" t="s">
        <v>23</v>
      </c>
      <c r="E33" s="46">
        <v>400</v>
      </c>
      <c r="F33" s="10" t="s">
        <v>88</v>
      </c>
      <c r="G33" s="10" t="s">
        <v>94</v>
      </c>
      <c r="H33" s="10" t="s">
        <v>26</v>
      </c>
      <c r="I33" s="41" t="s">
        <v>27</v>
      </c>
      <c r="J33" s="42">
        <v>125095.06</v>
      </c>
      <c r="K33" s="43">
        <v>100000</v>
      </c>
      <c r="L33" s="42">
        <v>80195.868000000002</v>
      </c>
      <c r="M33" s="42">
        <v>65785</v>
      </c>
      <c r="N33" s="44"/>
      <c r="O33" s="44"/>
      <c r="P33" s="42">
        <v>443471.51</v>
      </c>
      <c r="Q33" s="19"/>
    </row>
    <row r="34" spans="1:17" s="2" customFormat="1" ht="62" customHeight="1">
      <c r="A34" s="9" t="s">
        <v>95</v>
      </c>
      <c r="B34" s="13" t="s">
        <v>92</v>
      </c>
      <c r="C34" s="13" t="s">
        <v>93</v>
      </c>
      <c r="D34" s="13" t="s">
        <v>23</v>
      </c>
      <c r="E34" s="45">
        <v>1</v>
      </c>
      <c r="F34" s="13" t="s">
        <v>88</v>
      </c>
      <c r="G34" s="13" t="s">
        <v>94</v>
      </c>
      <c r="H34" s="13" t="s">
        <v>26</v>
      </c>
      <c r="I34" s="41" t="s">
        <v>30</v>
      </c>
      <c r="J34" s="42">
        <v>24123.51</v>
      </c>
      <c r="K34" s="42">
        <v>14021.01</v>
      </c>
      <c r="L34" s="42">
        <v>14021.01</v>
      </c>
      <c r="M34" s="42">
        <v>35199</v>
      </c>
      <c r="N34" s="41"/>
      <c r="O34" s="41"/>
      <c r="P34" s="42">
        <v>443471.51</v>
      </c>
      <c r="Q34" s="18"/>
    </row>
  </sheetData>
  <autoFilter ref="A5:S34">
    <sortState ref="A6:U34">
      <sortCondition ref="F5:F355"/>
    </sortState>
  </autoFilter>
  <mergeCells count="12">
    <mergeCell ref="Q4:Q5"/>
    <mergeCell ref="A1:B1"/>
    <mergeCell ref="A2:P2"/>
    <mergeCell ref="I3:K3"/>
    <mergeCell ref="B4:H4"/>
    <mergeCell ref="J4:K4"/>
    <mergeCell ref="L4:M4"/>
    <mergeCell ref="A4:A5"/>
    <mergeCell ref="I4:I5"/>
    <mergeCell ref="N4:N5"/>
    <mergeCell ref="O4:O5"/>
    <mergeCell ref="P4:P5"/>
  </mergeCells>
  <phoneticPr fontId="9" type="noConversion"/>
  <printOptions horizontalCentered="1"/>
  <pageMargins left="0" right="0" top="0.31458333333333299" bottom="0.59027777777777801" header="0.31458333333333299" footer="0.31458333333333299"/>
  <pageSetup paperSize="9" scale="41" fitToHeight="0" orientation="landscape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新增债券</vt:lpstr>
      <vt:lpstr>新增债券!Print_Area</vt:lpstr>
      <vt:lpstr>新增债券!Print_Titles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xb21cn</cp:lastModifiedBy>
  <cp:lastPrinted>2026-05-14T07:15:00Z</cp:lastPrinted>
  <dcterms:created xsi:type="dcterms:W3CDTF">2026-05-11T02:26:00Z</dcterms:created>
  <dcterms:modified xsi:type="dcterms:W3CDTF">2026-05-15T03:58:13Z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E49D3BA84C2548BCB31043E209D17646_11</vt:lpwstr>
  </property>
  <property fmtid="{D5CDD505-2E9C-101B-9397-08002B2CF9AE}" pid="3" name="KSOProductBuildVer">
    <vt:lpwstr>2052-12.8.2.18205</vt:lpwstr>
  </property>
  <property fmtid="{D5CDD505-2E9C-101B-9397-08002B2CF9AE}" pid="4" name="CalculationRule">
    <vt:i4>0</vt:i4>
  </property>
</Properties>
</file>