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基金" sheetId="1" r:id="rId1"/>
  </sheets>
  <definedNames>
    <definedName name="_xlnm.Print_Area" localSheetId="0">基金!$A$1:$L$17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<sst xmlns="http://schemas.openxmlformats.org/spreadsheetml/2006/main" count="35" uniqueCount="29">
  <si>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附件2-2</t>
  </si>
  <si>
    <t>2025年台山市政府性基金预算收支调整明细表</t>
  </si>
  <si>
    <t xml:space="preserve"> </t>
  </si>
  <si>
    <t>单位：万元</t>
  </si>
  <si>
    <t>项目</t>
  </si>
  <si>
    <t>年初预算数</t>
  </si>
  <si>
    <t>第一次调整预算数</t>
  </si>
  <si>
    <t>第二次调整预算数</t>
  </si>
  <si>
    <t>与第一次调整预算对比情况</t>
  </si>
  <si>
    <t>备注</t>
  </si>
  <si>
    <t>收  入  总  计</t>
  </si>
  <si>
    <t>支  出  总  计</t>
  </si>
  <si>
    <t>一、政府性基金预算收入</t>
  </si>
  <si>
    <t>一、政府性基金预算支出</t>
  </si>
  <si>
    <t xml:space="preserve">   其中：土地出让收入</t>
  </si>
  <si>
    <t xml:space="preserve">  1、文化旅游体育与传媒支出    </t>
  </si>
  <si>
    <t>二、上级补助收入</t>
  </si>
  <si>
    <t xml:space="preserve">  2、城乡社区支出</t>
  </si>
  <si>
    <t>三、债务转贷收入</t>
  </si>
  <si>
    <t xml:space="preserve">  3、农林水事务</t>
  </si>
  <si>
    <t>四、调入资金</t>
  </si>
  <si>
    <t xml:space="preserve">  4、资源勘探工业信息等支出</t>
  </si>
  <si>
    <t>五、上年结余</t>
  </si>
  <si>
    <t xml:space="preserve">  5、债务付息支出</t>
  </si>
  <si>
    <t xml:space="preserve">  6、其他基金科目支出</t>
  </si>
  <si>
    <t>二、上解支出</t>
  </si>
  <si>
    <t>三、调出资金</t>
  </si>
  <si>
    <t>四、债务还本支出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</si>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</sst>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楷体_GB2312"/>
      <charset val="134"/>
    </font>
    <font>
      <b/>
      <sz val="12"/>
      <color theme="1"/>
      <name val="楷体_GB2312"/>
      <charset val="134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5" fillId="0" borderId="0" xfId="0" applyNumberFormat="1" applyFont="1" applyProtection="1">
      <protection locked="0"/>
    </xf>
    <xf numFmtId="1" fontId="1" fillId="2" borderId="0" xfId="0" applyNumberFormat="1" applyFont="1" applyFill="1" applyProtection="1"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37" fontId="7" fillId="0" borderId="4" xfId="0" applyNumberFormat="1" applyFont="1" applyBorder="1" applyAlignment="1" applyProtection="1">
      <alignment horizontal="right" vertical="center"/>
    </xf>
    <xf numFmtId="37" fontId="6" fillId="2" borderId="4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left" vertical="center"/>
      <protection locked="0"/>
    </xf>
    <xf numFmtId="37" fontId="8" fillId="0" borderId="4" xfId="0" applyNumberFormat="1" applyFont="1" applyBorder="1" applyAlignment="1" applyProtection="1">
      <alignment horizontal="left" vertical="center"/>
    </xf>
    <xf numFmtId="1" fontId="6" fillId="0" borderId="4" xfId="0" applyNumberFormat="1" applyFont="1" applyBorder="1" applyAlignment="1" applyProtection="1">
      <alignment horizontal="left" vertical="center"/>
      <protection locked="0"/>
    </xf>
    <xf numFmtId="1" fontId="6" fillId="0" borderId="5" xfId="0" applyNumberFormat="1" applyFont="1" applyBorder="1" applyAlignment="1" applyProtection="1">
      <alignment horizontal="left" vertical="center"/>
      <protection locked="0"/>
    </xf>
    <xf numFmtId="37" fontId="6" fillId="0" borderId="4" xfId="0" applyNumberFormat="1" applyFont="1" applyBorder="1" applyAlignment="1" applyProtection="1">
      <alignment horizontal="left" vertical="center"/>
    </xf>
    <xf numFmtId="1" fontId="6" fillId="0" borderId="6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37" fontId="6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37" fontId="1" fillId="0" borderId="0" xfId="0" applyNumberFormat="1" applyFont="1" applyProtection="1">
      <protection locked="0"/>
    </xf>
    <xf numFmtId="37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showZeros="0" tabSelected="1" view="pageBreakPreview" zoomScale="98" zoomScaleNormal="100" workbookViewId="0">
      <selection activeCell="P11" sqref="P11"/>
    </sheetView>
  </sheetViews>
  <sheetFormatPr defaultColWidth="8.75" defaultRowHeight="18" customHeight="1"/>
  <cols>
    <col min="1" max="1" width="26.7833333333333" style="2" customWidth="1"/>
    <col min="2" max="4" width="10.75" style="2" customWidth="1"/>
    <col min="5" max="5" width="10.75" style="3" customWidth="1"/>
    <col min="6" max="6" width="10.75" style="2" customWidth="1"/>
    <col min="7" max="7" width="32.9" style="4" customWidth="1"/>
    <col min="8" max="11" width="10.75" style="4" customWidth="1"/>
    <col min="12" max="12" width="11.0083333333333" style="4" customWidth="1"/>
    <col min="13" max="13" width="5" style="4" customWidth="1"/>
    <col min="14" max="14" width="10.575" style="4" customWidth="1"/>
    <col min="15" max="20" width="7.875" style="4" customWidth="1"/>
    <col min="21" max="32" width="9" style="4"/>
    <col min="33" max="16384" width="8.75" style="4"/>
  </cols>
  <sheetData>
    <row r="1" customHeight="1" spans="1:1">
      <c r="A1" s="5" t="s">
        <v>0</v>
      </c>
    </row>
    <row r="2" ht="52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7" customHeight="1" spans="1:12">
      <c r="A3" s="7" t="s">
        <v>2</v>
      </c>
      <c r="D3" s="8"/>
      <c r="K3" s="28" t="s">
        <v>3</v>
      </c>
      <c r="L3" s="28"/>
    </row>
    <row r="4" ht="66" customHeight="1" spans="1:20">
      <c r="A4" s="9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0" t="s">
        <v>9</v>
      </c>
      <c r="G4" s="12" t="s">
        <v>4</v>
      </c>
      <c r="H4" s="10" t="s">
        <v>5</v>
      </c>
      <c r="I4" s="10" t="s">
        <v>6</v>
      </c>
      <c r="J4" s="10" t="s">
        <v>7</v>
      </c>
      <c r="K4" s="11" t="s">
        <v>8</v>
      </c>
      <c r="L4" s="10" t="s">
        <v>9</v>
      </c>
      <c r="N4" s="29"/>
      <c r="O4" s="29"/>
      <c r="P4" s="29"/>
      <c r="Q4" s="29"/>
      <c r="R4" s="29"/>
      <c r="S4" s="29"/>
      <c r="T4" s="29"/>
    </row>
    <row r="5" s="1" customFormat="1" ht="25" customHeight="1" spans="1:12">
      <c r="A5" s="13" t="s">
        <v>10</v>
      </c>
      <c r="B5" s="14">
        <f>B6+B8+B10+B9</f>
        <v>413641</v>
      </c>
      <c r="C5" s="14">
        <f>C6+C8+C10+C9+C11</f>
        <v>531301</v>
      </c>
      <c r="D5" s="14">
        <f>D6+D8+D10+D9+D11</f>
        <v>593228</v>
      </c>
      <c r="E5" s="14">
        <f>E6+E8+E10+E9</f>
        <v>61927</v>
      </c>
      <c r="F5" s="15"/>
      <c r="G5" s="16" t="s">
        <v>11</v>
      </c>
      <c r="H5" s="14">
        <f>H6+H13+H14+H15+H16</f>
        <v>422816</v>
      </c>
      <c r="I5" s="14">
        <f>I6+I13+I14+I15</f>
        <v>519683</v>
      </c>
      <c r="J5" s="14">
        <f>J6+J13+J14+J15</f>
        <v>587794</v>
      </c>
      <c r="K5" s="14">
        <f>K6+K13+K14+K15</f>
        <v>68111</v>
      </c>
      <c r="L5" s="21"/>
    </row>
    <row r="6" s="1" customFormat="1" ht="25" customHeight="1" spans="1:21">
      <c r="A6" s="17" t="s">
        <v>12</v>
      </c>
      <c r="B6" s="14">
        <v>206598</v>
      </c>
      <c r="C6" s="14">
        <v>206598</v>
      </c>
      <c r="D6" s="14">
        <v>201775</v>
      </c>
      <c r="E6" s="14">
        <f t="shared" ref="E6:E12" si="0">D6-C6</f>
        <v>-4823</v>
      </c>
      <c r="F6" s="18"/>
      <c r="G6" s="19" t="s">
        <v>13</v>
      </c>
      <c r="H6" s="14">
        <f t="shared" ref="H6:K6" si="1">SUM(H7:H12)</f>
        <v>400572</v>
      </c>
      <c r="I6" s="14">
        <f t="shared" si="1"/>
        <v>493772</v>
      </c>
      <c r="J6" s="14">
        <f t="shared" si="1"/>
        <v>551501</v>
      </c>
      <c r="K6" s="14">
        <f t="shared" si="1"/>
        <v>57729</v>
      </c>
      <c r="L6" s="21"/>
      <c r="N6" s="30"/>
      <c r="Q6" s="30"/>
      <c r="R6" s="30"/>
      <c r="S6" s="30"/>
      <c r="T6" s="30"/>
      <c r="U6" s="31"/>
    </row>
    <row r="7" s="1" customFormat="1" ht="25" customHeight="1" spans="1:21">
      <c r="A7" s="20" t="s">
        <v>14</v>
      </c>
      <c r="B7" s="14">
        <v>197298</v>
      </c>
      <c r="C7" s="14">
        <v>197298</v>
      </c>
      <c r="D7" s="14">
        <v>193069</v>
      </c>
      <c r="E7" s="14">
        <f t="shared" si="0"/>
        <v>-4229</v>
      </c>
      <c r="F7" s="21"/>
      <c r="G7" s="19" t="s">
        <v>15</v>
      </c>
      <c r="H7" s="14">
        <v>12</v>
      </c>
      <c r="I7" s="14">
        <v>12</v>
      </c>
      <c r="J7" s="14">
        <v>12</v>
      </c>
      <c r="K7" s="14">
        <f t="shared" ref="K7:K16" si="2">J7-I7</f>
        <v>0</v>
      </c>
      <c r="L7" s="21"/>
      <c r="N7" s="30"/>
      <c r="P7" s="30"/>
      <c r="Q7" s="30"/>
      <c r="R7" s="30"/>
      <c r="S7" s="30"/>
      <c r="T7" s="30"/>
      <c r="U7" s="31"/>
    </row>
    <row r="8" s="1" customFormat="1" ht="25" customHeight="1" spans="1:21">
      <c r="A8" s="20" t="s">
        <v>16</v>
      </c>
      <c r="B8" s="14">
        <v>2732</v>
      </c>
      <c r="C8" s="14">
        <v>18630</v>
      </c>
      <c r="D8" s="14">
        <v>18780</v>
      </c>
      <c r="E8" s="14">
        <f t="shared" si="0"/>
        <v>150</v>
      </c>
      <c r="F8" s="21"/>
      <c r="G8" s="19" t="s">
        <v>17</v>
      </c>
      <c r="H8" s="14">
        <v>132981</v>
      </c>
      <c r="I8" s="14">
        <v>132981</v>
      </c>
      <c r="J8" s="14">
        <v>181844</v>
      </c>
      <c r="K8" s="14">
        <f t="shared" si="2"/>
        <v>48863</v>
      </c>
      <c r="L8" s="21"/>
      <c r="N8" s="30"/>
      <c r="P8" s="30"/>
      <c r="Q8" s="30"/>
      <c r="R8" s="30"/>
      <c r="S8" s="30"/>
      <c r="T8" s="30"/>
      <c r="U8" s="31"/>
    </row>
    <row r="9" s="1" customFormat="1" ht="25" customHeight="1" spans="1:21">
      <c r="A9" s="20" t="s">
        <v>18</v>
      </c>
      <c r="B9" s="14">
        <v>204311</v>
      </c>
      <c r="C9" s="14">
        <v>296879</v>
      </c>
      <c r="D9" s="14">
        <v>313479</v>
      </c>
      <c r="E9" s="14">
        <f t="shared" si="0"/>
        <v>16600</v>
      </c>
      <c r="F9" s="21"/>
      <c r="G9" s="19" t="s">
        <v>19</v>
      </c>
      <c r="H9" s="14">
        <v>4063</v>
      </c>
      <c r="I9" s="14">
        <v>4063</v>
      </c>
      <c r="J9" s="14">
        <v>4063</v>
      </c>
      <c r="K9" s="14">
        <f t="shared" si="2"/>
        <v>0</v>
      </c>
      <c r="L9" s="21"/>
      <c r="N9" s="30"/>
      <c r="P9" s="30"/>
      <c r="Q9" s="30"/>
      <c r="R9" s="30"/>
      <c r="S9" s="30"/>
      <c r="T9" s="30"/>
      <c r="U9" s="31"/>
    </row>
    <row r="10" s="1" customFormat="1" ht="25" customHeight="1" spans="1:21">
      <c r="A10" s="20" t="s">
        <v>20</v>
      </c>
      <c r="B10" s="14">
        <v>0</v>
      </c>
      <c r="C10" s="14">
        <v>0</v>
      </c>
      <c r="D10" s="14">
        <v>50000</v>
      </c>
      <c r="E10" s="14">
        <f t="shared" si="0"/>
        <v>50000</v>
      </c>
      <c r="F10" s="21"/>
      <c r="G10" s="19" t="s">
        <v>21</v>
      </c>
      <c r="H10" s="14"/>
      <c r="I10" s="14">
        <v>1458</v>
      </c>
      <c r="J10" s="14">
        <v>1458</v>
      </c>
      <c r="K10" s="14">
        <f t="shared" si="2"/>
        <v>0</v>
      </c>
      <c r="L10" s="21"/>
      <c r="N10" s="30"/>
      <c r="P10" s="30"/>
      <c r="Q10" s="30"/>
      <c r="R10" s="30"/>
      <c r="S10" s="30"/>
      <c r="T10" s="30"/>
      <c r="U10" s="31"/>
    </row>
    <row r="11" s="1" customFormat="1" ht="25" customHeight="1" spans="1:21">
      <c r="A11" s="20" t="s">
        <v>22</v>
      </c>
      <c r="B11" s="14">
        <v>9175</v>
      </c>
      <c r="C11" s="14">
        <v>9194</v>
      </c>
      <c r="D11" s="14">
        <v>9194</v>
      </c>
      <c r="E11" s="14">
        <f t="shared" si="0"/>
        <v>0</v>
      </c>
      <c r="F11" s="21"/>
      <c r="G11" s="22" t="s">
        <v>23</v>
      </c>
      <c r="H11" s="14">
        <v>58546</v>
      </c>
      <c r="I11" s="14">
        <v>54064</v>
      </c>
      <c r="J11" s="14">
        <v>54064</v>
      </c>
      <c r="K11" s="14">
        <f t="shared" si="2"/>
        <v>0</v>
      </c>
      <c r="L11" s="21"/>
      <c r="N11" s="30"/>
      <c r="P11" s="30"/>
      <c r="Q11" s="30"/>
      <c r="R11" s="30"/>
      <c r="S11" s="30"/>
      <c r="T11" s="30"/>
      <c r="U11" s="31"/>
    </row>
    <row r="12" s="1" customFormat="1" ht="25" customHeight="1" spans="1:21">
      <c r="A12" s="19"/>
      <c r="B12" s="19"/>
      <c r="C12" s="21"/>
      <c r="D12" s="21"/>
      <c r="E12" s="14">
        <f t="shared" si="0"/>
        <v>0</v>
      </c>
      <c r="F12" s="21"/>
      <c r="G12" s="22" t="s">
        <v>24</v>
      </c>
      <c r="H12" s="14">
        <v>204970</v>
      </c>
      <c r="I12" s="14">
        <v>301194</v>
      </c>
      <c r="J12" s="14">
        <f>309800+260</f>
        <v>310060</v>
      </c>
      <c r="K12" s="14">
        <f t="shared" si="2"/>
        <v>8866</v>
      </c>
      <c r="L12" s="21"/>
      <c r="N12" s="30"/>
      <c r="P12" s="30"/>
      <c r="Q12" s="30"/>
      <c r="R12" s="30"/>
      <c r="S12" s="30"/>
      <c r="T12" s="30"/>
      <c r="U12" s="31"/>
    </row>
    <row r="13" s="1" customFormat="1" ht="25" customHeight="1" spans="1:21">
      <c r="A13" s="23"/>
      <c r="B13" s="23"/>
      <c r="C13" s="23"/>
      <c r="D13" s="23"/>
      <c r="E13" s="24"/>
      <c r="F13" s="21"/>
      <c r="G13" s="22" t="s">
        <v>25</v>
      </c>
      <c r="H13" s="14"/>
      <c r="I13" s="14">
        <v>3667</v>
      </c>
      <c r="J13" s="14">
        <v>3667</v>
      </c>
      <c r="K13" s="14">
        <f t="shared" si="2"/>
        <v>0</v>
      </c>
      <c r="L13" s="21"/>
      <c r="N13" s="30"/>
      <c r="P13" s="30"/>
      <c r="Q13" s="30"/>
      <c r="R13" s="30"/>
      <c r="S13" s="30"/>
      <c r="T13" s="30"/>
      <c r="U13" s="31"/>
    </row>
    <row r="14" s="1" customFormat="1" ht="25" customHeight="1" spans="1:21">
      <c r="A14" s="23"/>
      <c r="B14" s="23"/>
      <c r="C14" s="23"/>
      <c r="D14" s="23"/>
      <c r="E14" s="24"/>
      <c r="F14" s="25"/>
      <c r="G14" s="22" t="s">
        <v>26</v>
      </c>
      <c r="H14" s="14">
        <v>16418</v>
      </c>
      <c r="I14" s="14">
        <v>16418</v>
      </c>
      <c r="J14" s="14">
        <v>26800</v>
      </c>
      <c r="K14" s="14">
        <f t="shared" si="2"/>
        <v>10382</v>
      </c>
      <c r="L14" s="21"/>
      <c r="N14" s="31"/>
      <c r="P14" s="31"/>
      <c r="Q14" s="31"/>
      <c r="R14" s="31"/>
      <c r="S14" s="31"/>
      <c r="T14" s="31"/>
      <c r="U14" s="31"/>
    </row>
    <row r="15" s="1" customFormat="1" ht="25" customHeight="1" spans="1:21">
      <c r="A15" s="23"/>
      <c r="B15" s="23"/>
      <c r="C15" s="23"/>
      <c r="D15" s="23"/>
      <c r="E15" s="24"/>
      <c r="F15" s="21"/>
      <c r="G15" s="19" t="s">
        <v>27</v>
      </c>
      <c r="H15" s="14">
        <v>5826</v>
      </c>
      <c r="I15" s="14">
        <v>5826</v>
      </c>
      <c r="J15" s="14">
        <v>5826</v>
      </c>
      <c r="K15" s="14">
        <f t="shared" si="2"/>
        <v>0</v>
      </c>
      <c r="L15" s="21"/>
      <c r="N15" s="31"/>
      <c r="P15" s="31"/>
      <c r="Q15" s="31"/>
      <c r="R15" s="31"/>
      <c r="S15" s="31"/>
      <c r="T15" s="31"/>
      <c r="U15" s="31"/>
    </row>
    <row r="16" s="1" customFormat="1" ht="25" customHeight="1" spans="1:21">
      <c r="A16" s="23"/>
      <c r="B16" s="23"/>
      <c r="C16" s="23"/>
      <c r="D16" s="23"/>
      <c r="E16" s="24"/>
      <c r="F16" s="21"/>
      <c r="G16" s="19" t="s">
        <v>28</v>
      </c>
      <c r="H16" s="14"/>
      <c r="I16" s="14">
        <v>11618</v>
      </c>
      <c r="J16" s="14">
        <v>5434</v>
      </c>
      <c r="K16" s="14">
        <f t="shared" si="2"/>
        <v>-6184</v>
      </c>
      <c r="L16" s="21"/>
      <c r="N16" s="31"/>
      <c r="P16" s="31"/>
      <c r="Q16" s="31"/>
      <c r="R16" s="31"/>
      <c r="S16" s="31"/>
      <c r="T16" s="31"/>
      <c r="U16" s="31"/>
    </row>
    <row r="17" ht="17.1" customHeight="1" spans="1:21">
      <c r="A17" s="26"/>
      <c r="B17" s="26"/>
      <c r="C17" s="26"/>
      <c r="D17" s="26"/>
      <c r="E17" s="27"/>
      <c r="M17" s="32"/>
      <c r="N17" s="32"/>
      <c r="O17" s="32"/>
      <c r="P17" s="32"/>
      <c r="Q17" s="32"/>
      <c r="R17" s="32"/>
      <c r="S17" s="32"/>
      <c r="T17" s="32"/>
      <c r="U17" s="32"/>
    </row>
  </sheetData>
  <mergeCells count="2">
    <mergeCell ref="A2:L2"/>
    <mergeCell ref="K3:L3"/>
  </mergeCells>
  <pageMargins left="0.865972222222222" right="0.432638888888889" top="0.472222222222222" bottom="0.196850393700787" header="0.393700787401575" footer="0"/>
  <pageSetup paperSize="9" scale="74" orientation="landscape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2020-02-10T10:41:00Z</dcterms:created>
  <cp:lastPrinted>2021-06-18T14:47:00Z</cp:lastPrinted>
  <dcterms:modified xsi:type="dcterms:W3CDTF">2025-12-17T10:47:38Z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AB32223A8C6C4BDD81F1BEE92DB1D582</vt:lpwstr>
  </property>
</Properties>
</file>