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一般" sheetId="1" r:id="rId1"/>
  </sheets>
  <definedNames>
    <definedName name="_xlnm.Print_Area" localSheetId="0">一般!$A$1:$J$31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<sst xmlns="http://schemas.openxmlformats.org/spreadsheetml/2006/main" count="51" uniqueCount="46">
  <si>
    <t>附件1-2</t>
  </si>
  <si>
    <t>2025年台山市一般公共预算收支调整明细表</t>
  </si>
  <si>
    <t xml:space="preserve"> </t>
  </si>
  <si>
    <t>单位：万元</t>
  </si>
  <si>
    <t>项目</t>
  </si>
  <si>
    <t>年初预算数</t>
  </si>
  <si>
    <t>调整金额</t>
  </si>
  <si>
    <t>调整预算数</t>
  </si>
  <si>
    <t>备注</t>
  </si>
  <si>
    <t>收  入  总  计</t>
  </si>
  <si>
    <t>支  出  总  计</t>
  </si>
  <si>
    <t>一、一般公共预算收入</t>
  </si>
  <si>
    <t>一、一般公共预算支出</t>
  </si>
  <si>
    <t xml:space="preserve">  其中：税收收入</t>
  </si>
  <si>
    <t xml:space="preserve">  1、一般公共服务支出      </t>
  </si>
  <si>
    <t xml:space="preserve">        非税收入</t>
  </si>
  <si>
    <t xml:space="preserve">  2、国防   </t>
  </si>
  <si>
    <t>二、上级补助收入</t>
  </si>
  <si>
    <t xml:space="preserve">  3、公共安全       </t>
  </si>
  <si>
    <t>三、调入资金</t>
  </si>
  <si>
    <t xml:space="preserve">  4、教育   </t>
  </si>
  <si>
    <t>四、债务转贷收入</t>
  </si>
  <si>
    <t xml:space="preserve">  5、科学技术 </t>
  </si>
  <si>
    <t>五、动用预算稳定调节基金</t>
  </si>
  <si>
    <t xml:space="preserve">  6、文化旅游体育与传媒       </t>
  </si>
  <si>
    <t>六、区域间转移支付收入</t>
  </si>
  <si>
    <t xml:space="preserve">  7、社会保障和就业支出</t>
  </si>
  <si>
    <t>七、上年结余</t>
  </si>
  <si>
    <t xml:space="preserve">  8、卫生健康支出</t>
  </si>
  <si>
    <t xml:space="preserve">  9、节能环保</t>
  </si>
  <si>
    <t xml:space="preserve">  10、城乡社区事务</t>
  </si>
  <si>
    <t xml:space="preserve">  11、农林水事务       </t>
  </si>
  <si>
    <t xml:space="preserve">  12、交通运输</t>
  </si>
  <si>
    <t xml:space="preserve">  13、资源勘探信息等支出</t>
  </si>
  <si>
    <t xml:space="preserve">  14、商业服务业等支出</t>
  </si>
  <si>
    <t xml:space="preserve">  15、自然资源海洋气象等支出</t>
  </si>
  <si>
    <t xml:space="preserve">  16、住房保障支出</t>
  </si>
  <si>
    <t xml:space="preserve">  17、粮油物资储备支出</t>
  </si>
  <si>
    <t xml:space="preserve">  18、灾害防治及应急管理支出</t>
  </si>
  <si>
    <t xml:space="preserve">  19、其他支出 </t>
  </si>
  <si>
    <t xml:space="preserve">  20、债务付息支出</t>
  </si>
  <si>
    <t xml:space="preserve">  21、债务发行费支出</t>
  </si>
  <si>
    <t xml:space="preserve">  22、金融支出</t>
  </si>
  <si>
    <t>二、上解支出</t>
  </si>
  <si>
    <t>三、债务还本支出</t>
  </si>
  <si>
    <t>年终结余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</si>
</sst>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theme="1"/>
      <name val="楷体_GB2312"/>
      <charset val="134"/>
    </font>
    <font>
      <b/>
      <sz val="12"/>
      <color theme="1"/>
      <name val="楷体_GB2312"/>
      <charset val="134"/>
    </font>
    <font>
      <sz val="16"/>
      <color theme="1"/>
      <name val="黑体"/>
      <charset val="134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" fontId="1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1" fontId="3" fillId="0" borderId="0" xfId="0" applyNumberFormat="1" applyFont="1" applyAlignment="1" applyProtection="1">
      <alignment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/>
    </xf>
    <xf numFmtId="1" fontId="5" fillId="0" borderId="0" xfId="0" applyNumberFormat="1" applyFont="1" applyProtection="1">
      <protection locked="0"/>
    </xf>
    <xf numFmtId="1" fontId="1" fillId="2" borderId="0" xfId="0" applyNumberFormat="1" applyFont="1" applyFill="1" applyProtection="1"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2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/>
      <protection locked="0"/>
    </xf>
    <xf numFmtId="37" fontId="7" fillId="0" borderId="4" xfId="0" applyNumberFormat="1" applyFont="1" applyBorder="1" applyAlignment="1" applyProtection="1">
      <alignment horizontal="right" vertical="center"/>
    </xf>
    <xf numFmtId="37" fontId="8" fillId="2" borderId="4" xfId="0" applyNumberFormat="1" applyFont="1" applyFill="1" applyBorder="1" applyAlignment="1" applyProtection="1">
      <alignment horizontal="center" vertical="center"/>
    </xf>
    <xf numFmtId="1" fontId="6" fillId="0" borderId="4" xfId="0" applyNumberFormat="1" applyFont="1" applyBorder="1" applyAlignment="1" applyProtection="1">
      <alignment horizontal="center" vertical="center"/>
      <protection locked="0"/>
    </xf>
    <xf numFmtId="1" fontId="6" fillId="0" borderId="3" xfId="0" applyNumberFormat="1" applyFont="1" applyBorder="1" applyAlignment="1" applyProtection="1">
      <alignment horizontal="left" vertical="center"/>
      <protection locked="0"/>
    </xf>
    <xf numFmtId="37" fontId="8" fillId="2" borderId="4" xfId="0" applyNumberFormat="1" applyFont="1" applyFill="1" applyBorder="1" applyAlignment="1" applyProtection="1">
      <alignment horizontal="left" vertical="center"/>
    </xf>
    <xf numFmtId="1" fontId="6" fillId="0" borderId="4" xfId="0" applyNumberFormat="1" applyFont="1" applyBorder="1" applyAlignment="1" applyProtection="1">
      <alignment horizontal="left" vertical="center"/>
      <protection locked="0"/>
    </xf>
    <xf numFmtId="37" fontId="8" fillId="0" borderId="4" xfId="0" applyNumberFormat="1" applyFont="1" applyBorder="1" applyAlignment="1" applyProtection="1">
      <alignment horizontal="left" vertical="center"/>
    </xf>
    <xf numFmtId="0" fontId="5" fillId="0" borderId="4" xfId="0" applyNumberFormat="1" applyFont="1" applyBorder="1" applyAlignment="1" applyProtection="1">
      <alignment horizontal="left" vertical="center" wrapText="1"/>
      <protection locked="0"/>
    </xf>
    <xf numFmtId="0" fontId="6" fillId="0" borderId="4" xfId="0" applyNumberFormat="1" applyFont="1" applyBorder="1" applyAlignment="1" applyProtection="1">
      <alignment horizontal="left" vertical="center" wrapText="1"/>
      <protection locked="0"/>
    </xf>
    <xf numFmtId="1" fontId="1" fillId="0" borderId="4" xfId="0" applyNumberFormat="1" applyFont="1" applyBorder="1" applyAlignment="1" applyProtection="1">
      <alignment horizontal="left" vertical="center"/>
      <protection locked="0"/>
    </xf>
    <xf numFmtId="1" fontId="1" fillId="0" borderId="4" xfId="0" applyNumberFormat="1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1" fontId="1" fillId="0" borderId="4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0" fontId="6" fillId="0" borderId="0" xfId="0" applyFont="1" applyAlignment="1" applyProtection="1">
      <alignment horizontal="right" vertical="center"/>
      <protection locked="0"/>
    </xf>
    <xf numFmtId="37" fontId="1" fillId="0" borderId="0" xfId="0" applyNumberFormat="1" applyFont="1" applyAlignment="1" applyProtection="1">
      <alignment horizontal="center"/>
      <protection locked="0"/>
    </xf>
    <xf numFmtId="37" fontId="1" fillId="0" borderId="0" xfId="0" applyNumberFormat="1" applyFont="1" applyAlignment="1" applyProtection="1">
      <alignment horizontal="left" vertical="center"/>
      <protection locked="0"/>
    </xf>
    <xf numFmtId="37" fontId="5" fillId="0" borderId="4" xfId="0" applyNumberFormat="1" applyFont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showZeros="0" tabSelected="1" view="pageBreakPreview" zoomScale="98" zoomScaleNormal="100" topLeftCell="A10" workbookViewId="0">
      <selection activeCell="H17" sqref="H17"/>
    </sheetView>
  </sheetViews>
  <sheetFormatPr defaultColWidth="8.75" defaultRowHeight="18" customHeight="1"/>
  <cols>
    <col min="1" max="1" width="32.775" style="3" customWidth="1"/>
    <col min="2" max="3" width="13.625" style="3" customWidth="1"/>
    <col min="4" max="4" width="13.625" style="4" customWidth="1"/>
    <col min="5" max="5" width="13.625" style="3" customWidth="1"/>
    <col min="6" max="6" width="34.9416666666667" style="5" customWidth="1"/>
    <col min="7" max="10" width="13.625" style="5" customWidth="1"/>
    <col min="11" max="11" width="7.875" style="5" customWidth="1"/>
    <col min="12" max="12" width="17.5916666666667" style="5" customWidth="1"/>
    <col min="13" max="17" width="7.875" style="5" customWidth="1"/>
    <col min="18" max="28" width="9" style="5"/>
    <col min="29" max="16384" width="8.75" style="5"/>
  </cols>
  <sheetData>
    <row r="1" customHeight="1" spans="1:1">
      <c r="A1" s="6" t="s">
        <v>0</v>
      </c>
    </row>
    <row r="2" ht="49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28" customHeight="1" spans="1:10">
      <c r="A3" s="8" t="s">
        <v>2</v>
      </c>
      <c r="C3" s="9"/>
      <c r="I3" s="30" t="s">
        <v>3</v>
      </c>
      <c r="J3" s="30"/>
    </row>
    <row r="4" s="1" customFormat="1" ht="60" customHeight="1" spans="1:17">
      <c r="A4" s="10" t="s">
        <v>4</v>
      </c>
      <c r="B4" s="11" t="s">
        <v>5</v>
      </c>
      <c r="C4" s="11" t="s">
        <v>6</v>
      </c>
      <c r="D4" s="12" t="s">
        <v>7</v>
      </c>
      <c r="E4" s="11" t="s">
        <v>8</v>
      </c>
      <c r="F4" s="13" t="s">
        <v>4</v>
      </c>
      <c r="G4" s="11" t="s">
        <v>5</v>
      </c>
      <c r="H4" s="11" t="s">
        <v>6</v>
      </c>
      <c r="I4" s="12" t="s">
        <v>7</v>
      </c>
      <c r="J4" s="11" t="s">
        <v>8</v>
      </c>
      <c r="K4" s="31"/>
      <c r="L4" s="31"/>
      <c r="M4" s="31"/>
      <c r="N4" s="31"/>
      <c r="O4" s="31"/>
      <c r="P4" s="31"/>
      <c r="Q4" s="31"/>
    </row>
    <row r="5" s="2" customFormat="1" ht="19" customHeight="1" spans="1:10">
      <c r="A5" s="14" t="s">
        <v>9</v>
      </c>
      <c r="B5" s="15">
        <f>B6+B9+B10+B11+B12+B13+B14</f>
        <v>920816</v>
      </c>
      <c r="C5" s="15">
        <f>C6+C9+C10+C11+C12+C13+C14</f>
        <v>200843</v>
      </c>
      <c r="D5" s="15">
        <f>D6+D9+D10+D11+D12+D13+D14</f>
        <v>1121659</v>
      </c>
      <c r="E5" s="16"/>
      <c r="F5" s="17" t="s">
        <v>10</v>
      </c>
      <c r="G5" s="15">
        <f t="shared" ref="G5:I5" si="0">G6+G29+G30</f>
        <v>920816</v>
      </c>
      <c r="H5" s="15">
        <f t="shared" si="0"/>
        <v>139588</v>
      </c>
      <c r="I5" s="15">
        <f t="shared" si="0"/>
        <v>1060404</v>
      </c>
      <c r="J5" s="21"/>
    </row>
    <row r="6" s="2" customFormat="1" ht="19" customHeight="1" spans="1:17">
      <c r="A6" s="18" t="s">
        <v>11</v>
      </c>
      <c r="B6" s="15">
        <v>348439</v>
      </c>
      <c r="C6" s="15">
        <f t="shared" ref="C6:C14" si="1">D6-B6</f>
        <v>80127</v>
      </c>
      <c r="D6" s="15">
        <v>428566</v>
      </c>
      <c r="E6" s="19"/>
      <c r="F6" s="20" t="s">
        <v>12</v>
      </c>
      <c r="G6" s="15">
        <f t="shared" ref="G6:I6" si="2">SUM(G7:G28)</f>
        <v>901370</v>
      </c>
      <c r="H6" s="15">
        <f t="shared" si="2"/>
        <v>0</v>
      </c>
      <c r="I6" s="15">
        <f t="shared" si="2"/>
        <v>901370</v>
      </c>
      <c r="J6" s="21"/>
      <c r="K6" s="32"/>
      <c r="M6" s="32"/>
      <c r="N6" s="32"/>
      <c r="O6" s="32"/>
      <c r="P6" s="32"/>
      <c r="Q6" s="32"/>
    </row>
    <row r="7" s="2" customFormat="1" ht="19" customHeight="1" spans="1:17">
      <c r="A7" s="18" t="s">
        <v>13</v>
      </c>
      <c r="B7" s="15">
        <v>176012</v>
      </c>
      <c r="C7" s="15">
        <f t="shared" si="1"/>
        <v>80127</v>
      </c>
      <c r="D7" s="15">
        <v>256139</v>
      </c>
      <c r="E7" s="21"/>
      <c r="F7" s="20" t="s">
        <v>14</v>
      </c>
      <c r="G7" s="15">
        <v>113275</v>
      </c>
      <c r="H7" s="15"/>
      <c r="I7" s="15">
        <f t="shared" ref="I7:I26" si="3">G7+H7</f>
        <v>113275</v>
      </c>
      <c r="J7" s="21"/>
      <c r="K7" s="32"/>
      <c r="M7" s="32"/>
      <c r="N7" s="32"/>
      <c r="P7" s="32"/>
      <c r="Q7" s="32"/>
    </row>
    <row r="8" s="2" customFormat="1" ht="19" customHeight="1" spans="1:17">
      <c r="A8" s="18" t="s">
        <v>15</v>
      </c>
      <c r="B8" s="15">
        <v>172427</v>
      </c>
      <c r="C8" s="15">
        <v>0</v>
      </c>
      <c r="D8" s="15">
        <v>172427</v>
      </c>
      <c r="E8" s="21"/>
      <c r="F8" s="20" t="s">
        <v>16</v>
      </c>
      <c r="G8" s="15">
        <v>671</v>
      </c>
      <c r="H8" s="15"/>
      <c r="I8" s="15">
        <f t="shared" si="3"/>
        <v>671</v>
      </c>
      <c r="J8" s="21"/>
      <c r="K8" s="32"/>
      <c r="M8" s="32"/>
      <c r="N8" s="32"/>
      <c r="P8" s="32"/>
      <c r="Q8" s="32"/>
    </row>
    <row r="9" s="2" customFormat="1" ht="19" customHeight="1" spans="1:17">
      <c r="A9" s="18" t="s">
        <v>17</v>
      </c>
      <c r="B9" s="15">
        <v>268649</v>
      </c>
      <c r="C9" s="15">
        <f t="shared" si="1"/>
        <v>120751</v>
      </c>
      <c r="D9" s="15">
        <v>389400</v>
      </c>
      <c r="E9" s="21"/>
      <c r="F9" s="20" t="s">
        <v>18</v>
      </c>
      <c r="G9" s="15">
        <v>46323</v>
      </c>
      <c r="H9" s="15"/>
      <c r="I9" s="15">
        <f t="shared" si="3"/>
        <v>46323</v>
      </c>
      <c r="J9" s="21"/>
      <c r="K9" s="32"/>
      <c r="M9" s="32"/>
      <c r="N9" s="32"/>
      <c r="P9" s="32"/>
      <c r="Q9" s="32"/>
    </row>
    <row r="10" s="2" customFormat="1" ht="19" customHeight="1" spans="1:17">
      <c r="A10" s="18" t="s">
        <v>19</v>
      </c>
      <c r="B10" s="15">
        <v>147474</v>
      </c>
      <c r="C10" s="15">
        <f t="shared" si="1"/>
        <v>0</v>
      </c>
      <c r="D10" s="15">
        <v>147474</v>
      </c>
      <c r="E10" s="22"/>
      <c r="F10" s="20" t="s">
        <v>20</v>
      </c>
      <c r="G10" s="15">
        <v>135835</v>
      </c>
      <c r="H10" s="15"/>
      <c r="I10" s="15">
        <f t="shared" si="3"/>
        <v>135835</v>
      </c>
      <c r="J10" s="33"/>
      <c r="K10" s="32"/>
      <c r="M10" s="32"/>
      <c r="N10" s="32"/>
      <c r="P10" s="32"/>
      <c r="Q10" s="32"/>
    </row>
    <row r="11" s="2" customFormat="1" ht="19" customHeight="1" spans="1:17">
      <c r="A11" s="18" t="s">
        <v>21</v>
      </c>
      <c r="B11" s="15">
        <v>9590</v>
      </c>
      <c r="C11" s="15">
        <f t="shared" si="1"/>
        <v>-795</v>
      </c>
      <c r="D11" s="15">
        <v>8795</v>
      </c>
      <c r="E11" s="22"/>
      <c r="F11" s="20" t="s">
        <v>22</v>
      </c>
      <c r="G11" s="15">
        <v>9278</v>
      </c>
      <c r="H11" s="15"/>
      <c r="I11" s="15">
        <f t="shared" si="3"/>
        <v>9278</v>
      </c>
      <c r="J11" s="21"/>
      <c r="K11" s="32"/>
      <c r="M11" s="32"/>
      <c r="N11" s="32"/>
      <c r="P11" s="32"/>
      <c r="Q11" s="32"/>
    </row>
    <row r="12" s="2" customFormat="1" ht="19" customHeight="1" spans="1:17">
      <c r="A12" s="23" t="s">
        <v>23</v>
      </c>
      <c r="B12" s="15">
        <v>107122</v>
      </c>
      <c r="C12" s="15">
        <f t="shared" si="1"/>
        <v>-15189</v>
      </c>
      <c r="D12" s="15">
        <v>91933</v>
      </c>
      <c r="E12" s="22"/>
      <c r="F12" s="20" t="s">
        <v>24</v>
      </c>
      <c r="G12" s="15">
        <v>5663</v>
      </c>
      <c r="H12" s="15"/>
      <c r="I12" s="15">
        <f t="shared" si="3"/>
        <v>5663</v>
      </c>
      <c r="J12" s="21"/>
      <c r="K12" s="32"/>
      <c r="M12" s="32"/>
      <c r="N12" s="32"/>
      <c r="P12" s="32"/>
      <c r="Q12" s="32"/>
    </row>
    <row r="13" s="2" customFormat="1" ht="19" customHeight="1" spans="1:17">
      <c r="A13" s="23" t="s">
        <v>25</v>
      </c>
      <c r="B13" s="15">
        <v>30000</v>
      </c>
      <c r="C13" s="15">
        <f t="shared" si="1"/>
        <v>0</v>
      </c>
      <c r="D13" s="15">
        <v>30000</v>
      </c>
      <c r="E13" s="24"/>
      <c r="F13" s="20" t="s">
        <v>26</v>
      </c>
      <c r="G13" s="15">
        <v>216104</v>
      </c>
      <c r="H13" s="15"/>
      <c r="I13" s="15">
        <f t="shared" si="3"/>
        <v>216104</v>
      </c>
      <c r="J13" s="21"/>
      <c r="K13" s="32"/>
      <c r="M13" s="32"/>
      <c r="N13" s="32"/>
      <c r="P13" s="32"/>
      <c r="Q13" s="32"/>
    </row>
    <row r="14" s="2" customFormat="1" ht="19" customHeight="1" spans="1:17">
      <c r="A14" s="23" t="s">
        <v>27</v>
      </c>
      <c r="B14" s="15">
        <v>9542</v>
      </c>
      <c r="C14" s="15">
        <f t="shared" si="1"/>
        <v>15949</v>
      </c>
      <c r="D14" s="15">
        <v>25491</v>
      </c>
      <c r="E14" s="25"/>
      <c r="F14" s="20" t="s">
        <v>28</v>
      </c>
      <c r="G14" s="15">
        <v>108290</v>
      </c>
      <c r="H14" s="15"/>
      <c r="I14" s="15">
        <f t="shared" si="3"/>
        <v>108290</v>
      </c>
      <c r="J14" s="21"/>
      <c r="K14" s="32"/>
      <c r="M14" s="32"/>
      <c r="N14" s="32"/>
      <c r="O14" s="32"/>
      <c r="Q14" s="32"/>
    </row>
    <row r="15" s="2" customFormat="1" ht="19" customHeight="1" spans="1:17">
      <c r="A15" s="26"/>
      <c r="B15" s="26"/>
      <c r="C15" s="26"/>
      <c r="D15" s="27"/>
      <c r="E15" s="25"/>
      <c r="F15" s="20" t="s">
        <v>29</v>
      </c>
      <c r="G15" s="15">
        <v>13462</v>
      </c>
      <c r="H15" s="15"/>
      <c r="I15" s="15">
        <f t="shared" si="3"/>
        <v>13462</v>
      </c>
      <c r="J15" s="21"/>
      <c r="K15" s="32"/>
      <c r="M15" s="32"/>
      <c r="N15" s="32"/>
      <c r="O15" s="32"/>
      <c r="Q15" s="32"/>
    </row>
    <row r="16" s="2" customFormat="1" ht="19" customHeight="1" spans="1:17">
      <c r="A16" s="26"/>
      <c r="B16" s="26"/>
      <c r="C16" s="26"/>
      <c r="D16" s="27"/>
      <c r="E16" s="25"/>
      <c r="F16" s="20" t="s">
        <v>30</v>
      </c>
      <c r="G16" s="15">
        <v>29597</v>
      </c>
      <c r="H16" s="15">
        <v>893</v>
      </c>
      <c r="I16" s="15">
        <f t="shared" si="3"/>
        <v>30490</v>
      </c>
      <c r="J16" s="21"/>
      <c r="K16" s="32"/>
      <c r="M16" s="32"/>
      <c r="N16" s="32"/>
      <c r="O16" s="32"/>
      <c r="Q16" s="32"/>
    </row>
    <row r="17" s="2" customFormat="1" ht="19" customHeight="1" spans="1:17">
      <c r="A17" s="26"/>
      <c r="B17" s="26"/>
      <c r="C17" s="26"/>
      <c r="D17" s="27"/>
      <c r="E17" s="25"/>
      <c r="F17" s="20" t="s">
        <v>31</v>
      </c>
      <c r="G17" s="15">
        <v>102197</v>
      </c>
      <c r="H17" s="15"/>
      <c r="I17" s="15">
        <f t="shared" si="3"/>
        <v>102197</v>
      </c>
      <c r="J17" s="33"/>
      <c r="K17" s="32"/>
      <c r="M17" s="32"/>
      <c r="N17" s="32"/>
      <c r="O17" s="32"/>
      <c r="Q17" s="32"/>
    </row>
    <row r="18" s="2" customFormat="1" ht="19" customHeight="1" spans="1:17">
      <c r="A18" s="26"/>
      <c r="B18" s="26"/>
      <c r="C18" s="26"/>
      <c r="D18" s="27"/>
      <c r="E18" s="25"/>
      <c r="F18" s="20" t="s">
        <v>32</v>
      </c>
      <c r="G18" s="15">
        <v>41168</v>
      </c>
      <c r="H18" s="15"/>
      <c r="I18" s="15">
        <f t="shared" si="3"/>
        <v>41168</v>
      </c>
      <c r="J18" s="21"/>
      <c r="K18" s="32"/>
      <c r="M18" s="32"/>
      <c r="N18" s="32"/>
      <c r="P18" s="32"/>
      <c r="Q18" s="32"/>
    </row>
    <row r="19" s="2" customFormat="1" ht="19" customHeight="1" spans="1:17">
      <c r="A19" s="26"/>
      <c r="B19" s="26"/>
      <c r="C19" s="26"/>
      <c r="D19" s="27"/>
      <c r="E19" s="25"/>
      <c r="F19" s="20" t="s">
        <v>33</v>
      </c>
      <c r="G19" s="15">
        <v>7945</v>
      </c>
      <c r="H19" s="15"/>
      <c r="I19" s="15">
        <f t="shared" si="3"/>
        <v>7945</v>
      </c>
      <c r="J19" s="21"/>
      <c r="K19" s="32"/>
      <c r="M19" s="32"/>
      <c r="N19" s="32"/>
      <c r="P19" s="32"/>
      <c r="Q19" s="32"/>
    </row>
    <row r="20" s="2" customFormat="1" ht="19" customHeight="1" spans="1:17">
      <c r="A20" s="26"/>
      <c r="B20" s="26"/>
      <c r="C20" s="26"/>
      <c r="D20" s="27"/>
      <c r="E20" s="25"/>
      <c r="F20" s="20" t="s">
        <v>34</v>
      </c>
      <c r="G20" s="15">
        <v>819</v>
      </c>
      <c r="H20" s="15"/>
      <c r="I20" s="15">
        <f t="shared" si="3"/>
        <v>819</v>
      </c>
      <c r="J20" s="21"/>
      <c r="K20" s="32"/>
      <c r="M20" s="32"/>
      <c r="N20" s="32"/>
      <c r="P20" s="32"/>
      <c r="Q20" s="32"/>
    </row>
    <row r="21" s="2" customFormat="1" ht="19" customHeight="1" spans="1:17">
      <c r="A21" s="26"/>
      <c r="B21" s="26"/>
      <c r="C21" s="26"/>
      <c r="D21" s="27"/>
      <c r="E21" s="25"/>
      <c r="F21" s="20" t="s">
        <v>35</v>
      </c>
      <c r="G21" s="15">
        <v>3985</v>
      </c>
      <c r="H21" s="15"/>
      <c r="I21" s="15">
        <f t="shared" si="3"/>
        <v>3985</v>
      </c>
      <c r="J21" s="21"/>
      <c r="K21" s="32"/>
      <c r="M21" s="32"/>
      <c r="P21" s="32"/>
      <c r="Q21" s="32"/>
    </row>
    <row r="22" s="2" customFormat="1" ht="19" customHeight="1" spans="1:17">
      <c r="A22" s="26"/>
      <c r="B22" s="26"/>
      <c r="C22" s="26"/>
      <c r="D22" s="27"/>
      <c r="E22" s="25"/>
      <c r="F22" s="20" t="s">
        <v>36</v>
      </c>
      <c r="G22" s="15">
        <v>21036</v>
      </c>
      <c r="H22" s="15"/>
      <c r="I22" s="15">
        <f t="shared" si="3"/>
        <v>21036</v>
      </c>
      <c r="J22" s="21"/>
      <c r="K22" s="32"/>
      <c r="M22" s="32"/>
      <c r="N22" s="32"/>
      <c r="P22" s="32"/>
      <c r="Q22" s="32"/>
    </row>
    <row r="23" s="2" customFormat="1" ht="19" customHeight="1" spans="1:17">
      <c r="A23" s="26"/>
      <c r="B23" s="26"/>
      <c r="C23" s="26"/>
      <c r="D23" s="27"/>
      <c r="E23" s="25"/>
      <c r="F23" s="20" t="s">
        <v>37</v>
      </c>
      <c r="G23" s="15">
        <v>1757</v>
      </c>
      <c r="H23" s="15"/>
      <c r="I23" s="15">
        <f t="shared" si="3"/>
        <v>1757</v>
      </c>
      <c r="J23" s="21"/>
      <c r="K23" s="32"/>
      <c r="M23" s="32"/>
      <c r="N23" s="32"/>
      <c r="P23" s="32"/>
      <c r="Q23" s="32"/>
    </row>
    <row r="24" s="2" customFormat="1" ht="19" customHeight="1" spans="1:17">
      <c r="A24" s="26"/>
      <c r="B24" s="26"/>
      <c r="C24" s="26"/>
      <c r="D24" s="27"/>
      <c r="E24" s="25"/>
      <c r="F24" s="20" t="s">
        <v>38</v>
      </c>
      <c r="G24" s="15">
        <v>4147</v>
      </c>
      <c r="H24" s="15"/>
      <c r="I24" s="15">
        <f t="shared" si="3"/>
        <v>4147</v>
      </c>
      <c r="J24" s="21"/>
      <c r="K24" s="32"/>
      <c r="M24" s="32"/>
      <c r="P24" s="32"/>
      <c r="Q24" s="32"/>
    </row>
    <row r="25" s="2" customFormat="1" ht="19" customHeight="1" spans="1:17">
      <c r="A25" s="26"/>
      <c r="B25" s="26"/>
      <c r="C25" s="26"/>
      <c r="D25" s="27"/>
      <c r="E25" s="25"/>
      <c r="F25" s="20" t="s">
        <v>39</v>
      </c>
      <c r="G25" s="15">
        <v>30915</v>
      </c>
      <c r="H25" s="15"/>
      <c r="I25" s="15">
        <f t="shared" si="3"/>
        <v>30915</v>
      </c>
      <c r="J25" s="21"/>
      <c r="K25" s="32"/>
      <c r="M25" s="32"/>
      <c r="N25" s="32"/>
      <c r="P25" s="32"/>
      <c r="Q25" s="32"/>
    </row>
    <row r="26" s="2" customFormat="1" ht="19" customHeight="1" spans="1:17">
      <c r="A26" s="28"/>
      <c r="B26" s="28"/>
      <c r="C26" s="28"/>
      <c r="D26" s="29"/>
      <c r="E26" s="28"/>
      <c r="F26" s="20" t="s">
        <v>40</v>
      </c>
      <c r="G26" s="15">
        <v>8710</v>
      </c>
      <c r="H26" s="15">
        <v>-893</v>
      </c>
      <c r="I26" s="15">
        <f t="shared" si="3"/>
        <v>7817</v>
      </c>
      <c r="J26" s="21"/>
      <c r="K26" s="32"/>
      <c r="M26" s="32"/>
      <c r="N26" s="32"/>
      <c r="O26" s="32"/>
      <c r="P26" s="32"/>
      <c r="Q26" s="32"/>
    </row>
    <row r="27" s="2" customFormat="1" ht="19" customHeight="1" spans="1:17">
      <c r="A27" s="28"/>
      <c r="B27" s="28"/>
      <c r="C27" s="28"/>
      <c r="D27" s="29"/>
      <c r="E27" s="28"/>
      <c r="F27" s="20" t="s">
        <v>41</v>
      </c>
      <c r="G27" s="15">
        <v>52</v>
      </c>
      <c r="H27" s="15"/>
      <c r="I27" s="15">
        <v>52</v>
      </c>
      <c r="J27" s="21"/>
      <c r="K27" s="32"/>
      <c r="M27" s="32"/>
      <c r="N27" s="32"/>
      <c r="O27" s="32"/>
      <c r="P27" s="32"/>
      <c r="Q27" s="32"/>
    </row>
    <row r="28" s="2" customFormat="1" ht="19" customHeight="1" spans="1:17">
      <c r="A28" s="28"/>
      <c r="B28" s="28"/>
      <c r="C28" s="28"/>
      <c r="D28" s="29"/>
      <c r="E28" s="28"/>
      <c r="F28" s="20" t="s">
        <v>42</v>
      </c>
      <c r="G28" s="15">
        <v>141</v>
      </c>
      <c r="H28" s="15"/>
      <c r="I28" s="15">
        <v>141</v>
      </c>
      <c r="J28" s="21"/>
      <c r="K28" s="32"/>
      <c r="M28" s="32"/>
      <c r="N28" s="32"/>
      <c r="O28" s="32"/>
      <c r="P28" s="32"/>
      <c r="Q28" s="32"/>
    </row>
    <row r="29" s="2" customFormat="1" ht="19" customHeight="1" spans="1:17">
      <c r="A29" s="28"/>
      <c r="B29" s="28"/>
      <c r="C29" s="28"/>
      <c r="D29" s="29"/>
      <c r="E29" s="28"/>
      <c r="F29" s="20" t="s">
        <v>43</v>
      </c>
      <c r="G29" s="15">
        <v>9849</v>
      </c>
      <c r="H29" s="15">
        <f t="shared" ref="H29:H31" si="4">I29-G29</f>
        <v>139588</v>
      </c>
      <c r="I29" s="15">
        <v>149437</v>
      </c>
      <c r="J29" s="21"/>
      <c r="K29" s="32"/>
      <c r="M29" s="32"/>
      <c r="N29" s="32"/>
      <c r="O29" s="32"/>
      <c r="P29" s="32"/>
      <c r="Q29" s="32"/>
    </row>
    <row r="30" s="2" customFormat="1" ht="19" customHeight="1" spans="1:17">
      <c r="A30" s="28"/>
      <c r="B30" s="28"/>
      <c r="C30" s="28"/>
      <c r="D30" s="29"/>
      <c r="E30" s="28"/>
      <c r="F30" s="20" t="s">
        <v>44</v>
      </c>
      <c r="G30" s="15">
        <v>9597</v>
      </c>
      <c r="H30" s="15">
        <f t="shared" si="4"/>
        <v>0</v>
      </c>
      <c r="I30" s="15">
        <v>9597</v>
      </c>
      <c r="J30" s="21"/>
      <c r="K30" s="32"/>
      <c r="M30" s="32"/>
      <c r="N30" s="32"/>
      <c r="O30" s="32"/>
      <c r="P30" s="32"/>
      <c r="Q30" s="32"/>
    </row>
    <row r="31" s="2" customFormat="1" ht="19" customHeight="1" spans="1:17">
      <c r="A31" s="28"/>
      <c r="B31" s="28"/>
      <c r="C31" s="28"/>
      <c r="D31" s="29"/>
      <c r="E31" s="28"/>
      <c r="F31" s="20" t="s">
        <v>45</v>
      </c>
      <c r="G31" s="15">
        <v>0</v>
      </c>
      <c r="H31" s="15">
        <v>61255</v>
      </c>
      <c r="I31" s="15">
        <f>D5-I5</f>
        <v>61255</v>
      </c>
      <c r="J31" s="21"/>
      <c r="K31" s="32"/>
      <c r="M31" s="32"/>
      <c r="N31" s="32"/>
      <c r="O31" s="32"/>
      <c r="P31" s="32"/>
      <c r="Q31" s="32"/>
    </row>
    <row r="32" s="2" customFormat="1" customHeight="1" spans="1:17">
      <c r="A32" s="3"/>
      <c r="B32" s="3"/>
      <c r="C32" s="3"/>
      <c r="D32" s="4"/>
      <c r="E32" s="3"/>
      <c r="F32" s="5"/>
      <c r="G32" s="5"/>
      <c r="H32" s="5"/>
      <c r="I32" s="5"/>
      <c r="J32" s="5"/>
      <c r="K32" s="32"/>
      <c r="M32" s="32"/>
      <c r="N32" s="32"/>
      <c r="O32" s="32"/>
      <c r="P32" s="32"/>
      <c r="Q32" s="32"/>
    </row>
  </sheetData>
  <mergeCells count="2">
    <mergeCell ref="A2:J2"/>
    <mergeCell ref="I3:J3"/>
  </mergeCells>
  <pageMargins left="0.354166666666667" right="0.236111111111111" top="0.196527777777778" bottom="0.196850393700787" header="0.393700787401575" footer="0"/>
  <pageSetup paperSize="9" scale="75" orientation="landscape" blackAndWhite="1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2020-02-10T10:41:00Z</dcterms:created>
  <cp:lastPrinted>2021-06-18T14:47:00Z</cp:lastPrinted>
  <dcterms:modified xsi:type="dcterms:W3CDTF">2025-09-09T08:45:31Z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AB32223A8C6C4BDD81F1BEE92DB1D582</vt:lpwstr>
  </property>
</Properties>
</file>