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745"/>
  </bookViews>
  <sheets>
    <sheet name="承保明细表" sheetId="1" r:id="rId1"/>
    <sheet name="业务清单(海宴)" sheetId="3" state="hidden" r:id="rId2"/>
    <sheet name="业务清单(三合） " sheetId="4" state="hidden" r:id="rId3"/>
    <sheet name="业务清单(水步） " sheetId="6" state="hidden" r:id="rId4"/>
  </sheets>
  <definedNames>
    <definedName name="_xlnm._FilterDatabase" localSheetId="0" hidden="1">承保明细表!$A$7:$N$16</definedName>
    <definedName name="_xlnm.Print_Titles" localSheetId="1">'业务清单(海宴)'!$4:$5</definedName>
    <definedName name="_xlnm.Print_Titles" localSheetId="2">'业务清单(三合） '!$4:$5</definedName>
    <definedName name="_xlnm.Print_Titles" localSheetId="3">'业务清单(水步） 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<sst xmlns="http://schemas.openxmlformats.org/spreadsheetml/2006/main" count="136" uniqueCount="60">
  <si>
    <t>附件1：</t>
  </si>
  <si>
    <t>台山市2025年第一季度政策性育肥猪保险承保明细表</t>
  </si>
  <si>
    <t>统计日期：2025年01月01日至2025年03月31日</t>
  </si>
  <si>
    <t>单位：头、元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</si>
  <si>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</si>
  <si>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</si>
  <si>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</si>
  <si>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</si>
  <si>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</si>
  <si>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</si>
  <si>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</si>
  <si>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</si>
  <si>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</si>
  <si>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</si>
  <si>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</si>
  <si>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</si>
  <si>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</si>
  <si>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</si>
  <si>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</si>
  <si>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赤溪</t>
  </si>
  <si>
    <t>端芬</t>
  </si>
  <si>
    <t>海宴</t>
  </si>
  <si>
    <t>三合</t>
  </si>
  <si>
    <t>水步</t>
  </si>
  <si>
    <t>1、参保数量：养殖数量。
2、根据粤财金〔2023〕35号、江农农〔2021〕278号文件、《关于做好江门市2024-2026年政策性农业保险有关工作的通知》，育肥猪保险各级财政保费分担说明：中央财政补贴40%，省级财政补贴25%，地、市级财政补贴5%，县（区）级财政补贴5%，农民自行负担25%；
3、根据粤财金〔2023〕35号文件，育肥猪保险基本保险金额：1500元/头；                                                                                                                                                                                                                   4、根据粤财金〔2023〕35号文件，育肥猪保险费率：3.8%。</t>
  </si>
  <si>
    <t>附件3：</t>
  </si>
  <si>
    <t>江门市台山市海宴镇2023年一季度政策性育肥猪保险承保清单</t>
  </si>
  <si>
    <t>统计日期：2023年1月01日至2023年3月31日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</si>
  <si>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</si>
  <si>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</si>
  <si>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</si>
  <si>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</si>
  <si>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</si>
  <si>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</si>
  <si>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</si>
  <si>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</si>
  <si>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广东聚远农业科技有限公司</t>
  </si>
  <si>
    <t>PILN20234407N000000007</t>
  </si>
  <si>
    <t>2023-03-31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</si>
  <si>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</si>
  <si>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</si>
  <si>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</si>
  <si>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</si>
  <si>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</si>
  <si>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2023 年  1 月 13 日  </t>
  </si>
  <si>
    <t xml:space="preserve">           年     月     日  </t>
  </si>
  <si>
    <t>附件4：</t>
  </si>
  <si>
    <t>江门市台山市三合镇2023年一季度政策性育肥猪保险承保清单</t>
  </si>
  <si>
    <t>谢克瑞</t>
  </si>
  <si>
    <t>PILN20234407N000000002</t>
  </si>
  <si>
    <t>2023-02-23</t>
  </si>
  <si>
    <t>谢绍杨</t>
  </si>
  <si>
    <t>PILN20234407N000000003</t>
  </si>
  <si>
    <t xml:space="preserve">                     年   月   日  </t>
  </si>
  <si>
    <t>附件6：</t>
  </si>
  <si>
    <t>江门市台山市水步镇2023年一季度政策性育肥猪保险承保清单</t>
  </si>
  <si>
    <t>雷祝和</t>
  </si>
  <si>
    <t>PILN20234407N000000001</t>
  </si>
  <si>
    <t>2023-02-28</t>
  </si>
  <si>
    <t>PILN20234407N000000004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</si>
</sst>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0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0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6" borderId="16" applyNumberFormat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/>
  </cellStyleXfs>
  <cellXfs count="97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4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76" fontId="17" fillId="0" borderId="0" xfId="0" applyNumberFormat="1" applyFont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7" fontId="13" fillId="0" borderId="0" xfId="0" applyNumberFormat="1" applyFont="1">
      <alignment vertical="center"/>
    </xf>
    <xf numFmtId="0" fontId="11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6"/>
  <sheetViews>
    <sheetView tabSelected="1" workbookViewId="0">
      <selection activeCell="D8" sqref="D8"/>
    </sheetView>
  </sheetViews>
  <sheetFormatPr defaultColWidth="9" defaultRowHeight="13.5"/>
  <cols>
    <col min="1" max="1" width="8.625" customWidth="1"/>
    <col min="2" max="2" width="13.875" style="7" customWidth="1"/>
    <col min="3" max="3" width="13.625" style="7" customWidth="1"/>
    <col min="4" max="4" width="14.625" customWidth="1"/>
    <col min="5" max="5" width="13.625" customWidth="1"/>
    <col min="6" max="6" width="12.625" customWidth="1"/>
    <col min="7" max="10" width="12.625" style="7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59" t="s">
        <v>0</v>
      </c>
      <c r="B1" s="60"/>
      <c r="C1" s="60"/>
      <c r="D1" s="59"/>
      <c r="E1" s="59"/>
      <c r="F1" s="59"/>
      <c r="G1" s="60"/>
      <c r="H1" s="60"/>
      <c r="I1" s="60"/>
      <c r="J1" s="60"/>
      <c r="K1" s="59"/>
    </row>
    <row r="2" ht="25.5" customHeight="1" spans="1:11">
      <c r="A2" s="61" t="s">
        <v>1</v>
      </c>
      <c r="B2" s="62"/>
      <c r="C2" s="62"/>
      <c r="D2" s="61"/>
      <c r="E2" s="61"/>
      <c r="F2" s="61"/>
      <c r="G2" s="61"/>
      <c r="H2" s="61"/>
      <c r="I2" s="61"/>
      <c r="J2" s="61"/>
      <c r="K2" s="61"/>
    </row>
    <row r="3" s="56" customFormat="1" ht="24" customHeight="1" spans="1:11">
      <c r="A3" s="16" t="s">
        <v>2</v>
      </c>
      <c r="B3" s="63"/>
      <c r="C3" s="63"/>
      <c r="D3" s="64"/>
      <c r="E3" s="65" t="s">
        <v>3</v>
      </c>
      <c r="F3" s="65"/>
      <c r="G3" s="65"/>
      <c r="H3" s="65"/>
      <c r="I3" s="65"/>
      <c r="J3" s="65"/>
      <c r="K3" s="65"/>
    </row>
    <row r="4" ht="19.5" customHeight="1" spans="1:11">
      <c r="A4" s="66" t="s">
        <v>4</v>
      </c>
      <c r="B4" s="67" t="s">
        <v>5</v>
      </c>
      <c r="C4" s="67" t="s">
        <v>6</v>
      </c>
      <c r="D4" s="68" t="s">
        <v>7</v>
      </c>
      <c r="E4" s="66" t="s">
        <v>8</v>
      </c>
      <c r="F4" s="69" t="s">
        <v>9</v>
      </c>
      <c r="G4" s="70"/>
      <c r="H4" s="70"/>
      <c r="I4" s="70"/>
      <c r="J4" s="90"/>
      <c r="K4" s="66" t="s">
        <v>10</v>
      </c>
    </row>
    <row r="5" ht="19.5" customHeight="1" spans="1:11">
      <c r="A5" s="71"/>
      <c r="B5" s="72"/>
      <c r="C5" s="72"/>
      <c r="D5" s="73"/>
      <c r="E5" s="71"/>
      <c r="F5" s="74" t="s">
        <v>11</v>
      </c>
      <c r="G5" s="75" t="s">
        <v>12</v>
      </c>
      <c r="H5" s="75" t="s">
        <v>13</v>
      </c>
      <c r="I5" s="75" t="s">
        <v>14</v>
      </c>
      <c r="J5" s="75" t="s">
        <v>15</v>
      </c>
      <c r="K5" s="71"/>
    </row>
    <row r="6" s="57" customFormat="1" ht="19.5" customHeight="1" spans="1:14">
      <c r="A6" s="76" t="s">
        <v>16</v>
      </c>
      <c r="B6" s="77"/>
      <c r="C6" s="77"/>
      <c r="D6" s="78"/>
      <c r="E6" s="79"/>
      <c r="F6" s="80">
        <f>SUM(F7:I7)</f>
        <v>2800125</v>
      </c>
      <c r="G6" s="81"/>
      <c r="H6" s="81"/>
      <c r="I6" s="91"/>
      <c r="J6" s="75" t="s">
        <v>17</v>
      </c>
      <c r="K6" s="92" t="s">
        <v>17</v>
      </c>
      <c r="N6" s="93"/>
    </row>
    <row r="7" s="57" customFormat="1" ht="30" customHeight="1" spans="1:11">
      <c r="A7" s="74" t="s">
        <v>18</v>
      </c>
      <c r="B7" s="82">
        <f>SUM(B8:B12)</f>
        <v>65500</v>
      </c>
      <c r="C7" s="82">
        <f t="shared" ref="C7:J7" si="0">SUM(C8:C12)</f>
        <v>65500</v>
      </c>
      <c r="D7" s="82">
        <f t="shared" si="0"/>
        <v>98250000</v>
      </c>
      <c r="E7" s="82">
        <f t="shared" si="0"/>
        <v>3733500</v>
      </c>
      <c r="F7" s="82">
        <f t="shared" si="0"/>
        <v>1493400</v>
      </c>
      <c r="G7" s="82">
        <f t="shared" si="0"/>
        <v>933375</v>
      </c>
      <c r="H7" s="82">
        <f t="shared" si="0"/>
        <v>186675</v>
      </c>
      <c r="I7" s="82">
        <f t="shared" si="0"/>
        <v>186675</v>
      </c>
      <c r="J7" s="82">
        <f t="shared" si="0"/>
        <v>933375</v>
      </c>
      <c r="K7" s="52"/>
    </row>
    <row r="8" s="58" customFormat="1" ht="30" customHeight="1" spans="1:11">
      <c r="A8" s="83" t="s">
        <v>19</v>
      </c>
      <c r="B8" s="84">
        <v>12000</v>
      </c>
      <c r="C8" s="84">
        <v>12000</v>
      </c>
      <c r="D8" s="84">
        <v>18000000</v>
      </c>
      <c r="E8" s="84">
        <v>684000</v>
      </c>
      <c r="F8" s="84">
        <v>273600</v>
      </c>
      <c r="G8" s="84">
        <v>171000</v>
      </c>
      <c r="H8" s="84">
        <v>34200</v>
      </c>
      <c r="I8" s="84">
        <v>34200</v>
      </c>
      <c r="J8" s="84">
        <v>171000</v>
      </c>
      <c r="K8" s="94"/>
    </row>
    <row r="9" s="58" customFormat="1" ht="30" customHeight="1" spans="1:11">
      <c r="A9" s="83" t="s">
        <v>20</v>
      </c>
      <c r="B9" s="84">
        <v>4600</v>
      </c>
      <c r="C9" s="84">
        <v>4600</v>
      </c>
      <c r="D9" s="84">
        <v>6900000</v>
      </c>
      <c r="E9" s="84">
        <v>262200</v>
      </c>
      <c r="F9" s="84">
        <v>104880</v>
      </c>
      <c r="G9" s="84">
        <v>65550</v>
      </c>
      <c r="H9" s="84">
        <v>13110</v>
      </c>
      <c r="I9" s="84">
        <v>13110</v>
      </c>
      <c r="J9" s="84">
        <v>65550</v>
      </c>
      <c r="K9" s="94"/>
    </row>
    <row r="10" s="57" customFormat="1" ht="30" customHeight="1" spans="1:13">
      <c r="A10" s="83" t="s">
        <v>21</v>
      </c>
      <c r="B10" s="84">
        <v>40000</v>
      </c>
      <c r="C10" s="84">
        <v>40000</v>
      </c>
      <c r="D10" s="84">
        <v>60000000</v>
      </c>
      <c r="E10" s="84">
        <v>2280000</v>
      </c>
      <c r="F10" s="84">
        <v>912000</v>
      </c>
      <c r="G10" s="84">
        <v>570000</v>
      </c>
      <c r="H10" s="84">
        <v>114000</v>
      </c>
      <c r="I10" s="84">
        <v>114000</v>
      </c>
      <c r="J10" s="84">
        <v>570000</v>
      </c>
      <c r="K10" s="52"/>
      <c r="M10" s="58"/>
    </row>
    <row r="11" s="57" customFormat="1" ht="30" customHeight="1" spans="1:13">
      <c r="A11" s="83" t="s">
        <v>22</v>
      </c>
      <c r="B11" s="84">
        <v>4500</v>
      </c>
      <c r="C11" s="84">
        <v>4500</v>
      </c>
      <c r="D11" s="84">
        <v>6750000</v>
      </c>
      <c r="E11" s="84">
        <v>256500</v>
      </c>
      <c r="F11" s="84">
        <v>102600</v>
      </c>
      <c r="G11" s="84">
        <v>64125</v>
      </c>
      <c r="H11" s="84">
        <v>12825</v>
      </c>
      <c r="I11" s="84">
        <v>12825</v>
      </c>
      <c r="J11" s="84">
        <v>64125</v>
      </c>
      <c r="K11" s="52"/>
      <c r="M11" s="58"/>
    </row>
    <row r="12" s="57" customFormat="1" ht="30" customHeight="1" spans="1:13">
      <c r="A12" s="83" t="s">
        <v>23</v>
      </c>
      <c r="B12" s="84">
        <v>4400</v>
      </c>
      <c r="C12" s="84">
        <v>4400</v>
      </c>
      <c r="D12" s="84">
        <v>6600000</v>
      </c>
      <c r="E12" s="84">
        <v>250800</v>
      </c>
      <c r="F12" s="84">
        <v>100320</v>
      </c>
      <c r="G12" s="84">
        <v>62700</v>
      </c>
      <c r="H12" s="84">
        <v>12540</v>
      </c>
      <c r="I12" s="84">
        <v>12540</v>
      </c>
      <c r="J12" s="84">
        <v>62700</v>
      </c>
      <c r="K12" s="52"/>
      <c r="M12" s="58"/>
    </row>
    <row r="13" ht="82" customHeight="1" spans="1:11">
      <c r="A13" s="34" t="s">
        <v>24</v>
      </c>
      <c r="B13" s="35"/>
      <c r="C13" s="35"/>
      <c r="D13" s="34"/>
      <c r="E13" s="34"/>
      <c r="F13" s="34"/>
      <c r="G13" s="34"/>
      <c r="H13" s="34"/>
      <c r="I13" s="34"/>
      <c r="J13" s="34"/>
      <c r="K13" s="34"/>
    </row>
    <row r="14" ht="27" customHeight="1" spans="1:12">
      <c r="A14" s="85"/>
      <c r="B14" s="86"/>
      <c r="C14" s="86"/>
      <c r="D14" s="85"/>
      <c r="E14" s="85"/>
      <c r="F14" s="85"/>
      <c r="G14" s="85"/>
      <c r="H14" s="85"/>
      <c r="I14" s="85"/>
      <c r="J14" s="85"/>
      <c r="K14" s="85"/>
      <c r="L14" s="95"/>
    </row>
    <row r="15" ht="27" customHeight="1" spans="1:12">
      <c r="A15" s="85"/>
      <c r="B15" s="86"/>
      <c r="C15" s="86"/>
      <c r="D15" s="85"/>
      <c r="E15" s="85"/>
      <c r="F15" s="85"/>
      <c r="G15" s="85"/>
      <c r="H15" s="85"/>
      <c r="I15" s="85"/>
      <c r="J15" s="85"/>
      <c r="K15" s="85"/>
      <c r="L15" s="95"/>
    </row>
    <row r="16" s="2" customFormat="1" ht="27" customHeight="1" spans="1:12">
      <c r="A16" s="85"/>
      <c r="B16" s="87"/>
      <c r="C16" s="88"/>
      <c r="D16" s="89"/>
      <c r="E16" s="89"/>
      <c r="F16" s="89"/>
      <c r="G16" s="89"/>
      <c r="H16" s="89"/>
      <c r="I16" s="89"/>
      <c r="J16" s="89"/>
      <c r="K16" s="89"/>
      <c r="L16" s="96"/>
    </row>
  </sheetData>
  <sortState ref="A8:J12">
    <sortCondition ref="A8:A12"/>
  </sortState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984027777777778" right="0.590277777777778" top="0.472222222222222" bottom="0.354166666666667" header="0.314583333333333" footer="0.314583333333333"/>
  <pageSetup paperSize="9" scale="8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A9" sqref="A9:N9"/>
    </sheetView>
  </sheetViews>
  <sheetFormatPr defaultColWidth="9" defaultRowHeight="13.5"/>
  <cols>
    <col min="1" max="1" width="5.25" customWidth="1"/>
    <col min="2" max="2" width="6.375" customWidth="1"/>
    <col min="3" max="3" width="26.625" customWidth="1"/>
    <col min="4" max="4" width="25" customWidth="1"/>
    <col min="5" max="5" width="11.625" customWidth="1"/>
    <col min="6" max="6" width="11.25" style="7" customWidth="1"/>
    <col min="7" max="7" width="13.75" customWidth="1"/>
    <col min="8" max="8" width="12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25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26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27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28</v>
      </c>
      <c r="B4" s="21" t="s">
        <v>4</v>
      </c>
      <c r="C4" s="21" t="s">
        <v>29</v>
      </c>
      <c r="D4" s="21" t="s">
        <v>30</v>
      </c>
      <c r="E4" s="21" t="s">
        <v>31</v>
      </c>
      <c r="F4" s="22" t="s">
        <v>32</v>
      </c>
      <c r="G4" s="21" t="s">
        <v>33</v>
      </c>
      <c r="H4" s="22" t="s">
        <v>34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1680000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35</v>
      </c>
      <c r="B7" s="26"/>
      <c r="C7" s="26"/>
      <c r="D7" s="26"/>
      <c r="E7" s="28"/>
      <c r="F7" s="54">
        <f t="shared" ref="F7:M7" si="0">SUM(F8:F8)</f>
        <v>40000</v>
      </c>
      <c r="G7" s="54">
        <f t="shared" si="0"/>
        <v>56000000</v>
      </c>
      <c r="H7" s="54">
        <f t="shared" si="0"/>
        <v>2240000</v>
      </c>
      <c r="I7" s="54">
        <f t="shared" si="0"/>
        <v>896000</v>
      </c>
      <c r="J7" s="54">
        <f t="shared" si="0"/>
        <v>560000</v>
      </c>
      <c r="K7" s="54">
        <f t="shared" si="0"/>
        <v>112000</v>
      </c>
      <c r="L7" s="54">
        <f t="shared" si="0"/>
        <v>112000</v>
      </c>
      <c r="M7" s="54">
        <f t="shared" si="0"/>
        <v>560000</v>
      </c>
      <c r="N7" s="52"/>
    </row>
    <row r="8" s="5" customFormat="1" ht="24" customHeight="1" spans="1:14">
      <c r="A8" s="30">
        <v>2</v>
      </c>
      <c r="B8" s="30" t="s">
        <v>21</v>
      </c>
      <c r="C8" s="32" t="s">
        <v>36</v>
      </c>
      <c r="D8" s="30" t="s">
        <v>37</v>
      </c>
      <c r="E8" s="33" t="s">
        <v>38</v>
      </c>
      <c r="F8" s="55">
        <v>40000</v>
      </c>
      <c r="G8" s="55">
        <f>F8*1400</f>
        <v>56000000</v>
      </c>
      <c r="H8" s="55">
        <v>2240000</v>
      </c>
      <c r="I8" s="55">
        <v>896000</v>
      </c>
      <c r="J8" s="55">
        <v>560000</v>
      </c>
      <c r="K8" s="55">
        <v>112000</v>
      </c>
      <c r="L8" s="55">
        <v>112000</v>
      </c>
      <c r="M8" s="55">
        <v>560000</v>
      </c>
      <c r="N8" s="52"/>
    </row>
    <row r="9" ht="62.25" customHeight="1" spans="1:14">
      <c r="A9" s="34" t="s">
        <v>39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  <c r="N9" s="34"/>
    </row>
    <row r="10" customHeight="1" spans="7:10">
      <c r="G10" s="7"/>
      <c r="H10" s="7"/>
      <c r="I10" s="7"/>
      <c r="J10" s="7"/>
    </row>
    <row r="11" ht="30" customHeight="1" spans="1:14">
      <c r="A11" s="36"/>
      <c r="B11" s="36"/>
      <c r="C11" s="37" t="s">
        <v>40</v>
      </c>
      <c r="D11" s="37"/>
      <c r="E11" s="37"/>
      <c r="F11" s="38"/>
      <c r="G11" s="37"/>
      <c r="H11" s="37" t="s">
        <v>41</v>
      </c>
      <c r="I11" s="37"/>
      <c r="J11" s="37"/>
      <c r="K11" s="37"/>
      <c r="L11" s="37"/>
      <c r="M11" s="37"/>
      <c r="N11" s="36"/>
    </row>
    <row r="12" ht="30" customHeight="1" spans="1:14">
      <c r="A12" s="36"/>
      <c r="B12" s="36"/>
      <c r="C12" s="37" t="s">
        <v>42</v>
      </c>
      <c r="D12" s="37"/>
      <c r="E12" s="37"/>
      <c r="F12" s="38"/>
      <c r="G12" s="37"/>
      <c r="H12" s="37" t="s">
        <v>43</v>
      </c>
      <c r="I12" s="37"/>
      <c r="J12" s="37"/>
      <c r="K12" s="37"/>
      <c r="L12" s="37"/>
      <c r="M12" s="37"/>
      <c r="N12" s="36"/>
    </row>
    <row r="13" ht="22.5" customHeight="1" spans="1:14">
      <c r="A13" s="36"/>
      <c r="B13" s="36"/>
      <c r="C13" s="39" t="s">
        <v>44</v>
      </c>
      <c r="D13" s="40"/>
      <c r="E13" s="40"/>
      <c r="F13" s="41"/>
      <c r="G13" s="42"/>
      <c r="H13" s="42" t="s">
        <v>45</v>
      </c>
      <c r="I13" s="42"/>
      <c r="J13" s="42"/>
      <c r="K13" s="42"/>
      <c r="L13" s="42"/>
      <c r="M13" s="37"/>
      <c r="N13" s="36"/>
    </row>
    <row r="14" spans="1:14">
      <c r="A14" s="43"/>
      <c r="B14" s="43"/>
      <c r="C14" s="43"/>
      <c r="D14" s="3"/>
      <c r="E14" s="3"/>
      <c r="F14" s="44"/>
      <c r="G14" s="3"/>
      <c r="H14" s="3"/>
      <c r="I14" s="3"/>
      <c r="J14" s="3"/>
      <c r="K14" s="3"/>
      <c r="L14" s="3"/>
      <c r="M14" s="3"/>
      <c r="N14" s="3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7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N16"/>
  <sheetViews>
    <sheetView workbookViewId="0">
      <selection activeCell="G8" sqref="G8:G9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46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47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27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28</v>
      </c>
      <c r="B4" s="21" t="s">
        <v>4</v>
      </c>
      <c r="C4" s="21" t="s">
        <v>29</v>
      </c>
      <c r="D4" s="21" t="s">
        <v>30</v>
      </c>
      <c r="E4" s="21" t="s">
        <v>31</v>
      </c>
      <c r="F4" s="22" t="s">
        <v>32</v>
      </c>
      <c r="G4" s="21" t="s">
        <v>33</v>
      </c>
      <c r="H4" s="22" t="s">
        <v>34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562800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35</v>
      </c>
      <c r="B7" s="26"/>
      <c r="C7" s="26"/>
      <c r="D7" s="26"/>
      <c r="E7" s="28"/>
      <c r="F7" s="29">
        <f>SUM(F8:F9)</f>
        <v>13400</v>
      </c>
      <c r="G7" s="29">
        <f t="shared" ref="G7:M7" si="0">SUM(G8:G9)</f>
        <v>18760000</v>
      </c>
      <c r="H7" s="29">
        <f t="shared" si="0"/>
        <v>750400</v>
      </c>
      <c r="I7" s="29">
        <f t="shared" si="0"/>
        <v>300160</v>
      </c>
      <c r="J7" s="29">
        <f t="shared" si="0"/>
        <v>187600</v>
      </c>
      <c r="K7" s="29">
        <f t="shared" si="0"/>
        <v>37520</v>
      </c>
      <c r="L7" s="29">
        <f t="shared" si="0"/>
        <v>37520</v>
      </c>
      <c r="M7" s="29">
        <f t="shared" si="0"/>
        <v>187600</v>
      </c>
      <c r="N7" s="52"/>
    </row>
    <row r="8" s="5" customFormat="1" ht="32" customHeight="1" spans="1:14">
      <c r="A8" s="30">
        <v>3</v>
      </c>
      <c r="B8" s="30" t="s">
        <v>22</v>
      </c>
      <c r="C8" s="30" t="s">
        <v>48</v>
      </c>
      <c r="D8" s="30" t="s">
        <v>49</v>
      </c>
      <c r="E8" s="30" t="s">
        <v>50</v>
      </c>
      <c r="F8" s="31">
        <v>3400</v>
      </c>
      <c r="G8" s="31">
        <f>F8*1400</f>
        <v>4760000</v>
      </c>
      <c r="H8" s="31">
        <v>190400</v>
      </c>
      <c r="I8" s="31">
        <v>76160</v>
      </c>
      <c r="J8" s="31">
        <v>47600</v>
      </c>
      <c r="K8" s="31">
        <v>9520</v>
      </c>
      <c r="L8" s="31">
        <v>9520</v>
      </c>
      <c r="M8" s="31">
        <v>47600</v>
      </c>
      <c r="N8" s="53"/>
    </row>
    <row r="9" s="5" customFormat="1" ht="32" customHeight="1" spans="1:14">
      <c r="A9" s="30">
        <v>4</v>
      </c>
      <c r="B9" s="30" t="s">
        <v>22</v>
      </c>
      <c r="C9" s="32" t="s">
        <v>51</v>
      </c>
      <c r="D9" s="30" t="s">
        <v>52</v>
      </c>
      <c r="E9" s="33" t="s">
        <v>50</v>
      </c>
      <c r="F9" s="31">
        <v>10000</v>
      </c>
      <c r="G9" s="31">
        <f>F9*1400</f>
        <v>14000000</v>
      </c>
      <c r="H9" s="31">
        <v>560000</v>
      </c>
      <c r="I9" s="31">
        <v>224000</v>
      </c>
      <c r="J9" s="31">
        <v>140000</v>
      </c>
      <c r="K9" s="31">
        <v>28000</v>
      </c>
      <c r="L9" s="31">
        <v>28000</v>
      </c>
      <c r="M9" s="31">
        <v>140000</v>
      </c>
      <c r="N9" s="53"/>
    </row>
    <row r="10" ht="62.25" customHeight="1" spans="1:14">
      <c r="A10" s="34" t="s">
        <v>39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40</v>
      </c>
      <c r="D12" s="37"/>
      <c r="E12" s="37"/>
      <c r="F12" s="38"/>
      <c r="G12" s="37"/>
      <c r="H12" s="37" t="s">
        <v>41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42</v>
      </c>
      <c r="D13" s="37"/>
      <c r="E13" s="37"/>
      <c r="F13" s="38"/>
      <c r="G13" s="37"/>
      <c r="H13" s="37" t="s">
        <v>43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53</v>
      </c>
      <c r="D14" s="40"/>
      <c r="E14" s="40"/>
      <c r="F14" s="41"/>
      <c r="G14" s="42"/>
      <c r="H14" s="42" t="s">
        <v>45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9">
    <tabColor rgb="FF92D050"/>
  </sheetPr>
  <dimension ref="A1:N16"/>
  <sheetViews>
    <sheetView workbookViewId="0">
      <selection activeCell="A10" sqref="A10:N10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7" customWidth="1"/>
    <col min="7" max="7" width="14.1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8" t="s">
        <v>54</v>
      </c>
      <c r="B1" s="9"/>
      <c r="C1" s="10"/>
      <c r="D1" s="11"/>
      <c r="E1" s="11"/>
      <c r="F1" s="12"/>
      <c r="G1" s="13"/>
      <c r="H1" s="13"/>
      <c r="I1" s="13"/>
      <c r="J1" s="13"/>
      <c r="K1" s="13"/>
      <c r="L1" s="13"/>
      <c r="M1" s="13"/>
      <c r="N1" s="45"/>
    </row>
    <row r="2" s="2" customFormat="1" ht="36" customHeight="1" spans="1:14">
      <c r="A2" s="14" t="s">
        <v>55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3" customFormat="1" ht="23" customHeight="1" spans="1:14">
      <c r="A3" s="16" t="s">
        <v>27</v>
      </c>
      <c r="B3" s="17"/>
      <c r="C3" s="18"/>
      <c r="D3" s="18"/>
      <c r="E3" s="18"/>
      <c r="F3" s="19"/>
      <c r="G3" s="20"/>
      <c r="H3" s="19"/>
      <c r="I3" s="19"/>
      <c r="J3" s="19"/>
      <c r="K3" s="19"/>
      <c r="L3" s="19"/>
      <c r="M3" s="19"/>
      <c r="N3" s="46" t="s">
        <v>3</v>
      </c>
    </row>
    <row r="4" s="4" customFormat="1" ht="20.1" customHeight="1" spans="1:14">
      <c r="A4" s="21" t="s">
        <v>28</v>
      </c>
      <c r="B4" s="21" t="s">
        <v>4</v>
      </c>
      <c r="C4" s="21" t="s">
        <v>29</v>
      </c>
      <c r="D4" s="21" t="s">
        <v>30</v>
      </c>
      <c r="E4" s="21" t="s">
        <v>31</v>
      </c>
      <c r="F4" s="22" t="s">
        <v>32</v>
      </c>
      <c r="G4" s="21" t="s">
        <v>33</v>
      </c>
      <c r="H4" s="22" t="s">
        <v>34</v>
      </c>
      <c r="I4" s="47" t="s">
        <v>9</v>
      </c>
      <c r="J4" s="48"/>
      <c r="K4" s="48"/>
      <c r="L4" s="48"/>
      <c r="M4" s="49"/>
      <c r="N4" s="21" t="s">
        <v>10</v>
      </c>
    </row>
    <row r="5" s="4" customFormat="1" ht="20.1" customHeight="1" spans="1:14">
      <c r="A5" s="23"/>
      <c r="B5" s="23"/>
      <c r="C5" s="23"/>
      <c r="D5" s="23"/>
      <c r="E5" s="23"/>
      <c r="F5" s="24"/>
      <c r="G5" s="23"/>
      <c r="H5" s="24"/>
      <c r="I5" s="29" t="s">
        <v>11</v>
      </c>
      <c r="J5" s="29" t="s">
        <v>12</v>
      </c>
      <c r="K5" s="29" t="s">
        <v>13</v>
      </c>
      <c r="L5" s="29" t="s">
        <v>14</v>
      </c>
      <c r="M5" s="29" t="s">
        <v>15</v>
      </c>
      <c r="N5" s="23"/>
    </row>
    <row r="6" s="5" customFormat="1" ht="26.25" customHeight="1" spans="1:14">
      <c r="A6" s="25" t="s">
        <v>16</v>
      </c>
      <c r="B6" s="26"/>
      <c r="C6" s="26"/>
      <c r="D6" s="26"/>
      <c r="E6" s="26"/>
      <c r="F6" s="27"/>
      <c r="G6" s="26"/>
      <c r="H6" s="28"/>
      <c r="I6" s="50">
        <f>SUM(I7:L7)</f>
        <v>394800</v>
      </c>
      <c r="J6" s="27"/>
      <c r="K6" s="27"/>
      <c r="L6" s="51"/>
      <c r="M6" s="29" t="s">
        <v>17</v>
      </c>
      <c r="N6" s="29" t="s">
        <v>17</v>
      </c>
    </row>
    <row r="7" s="5" customFormat="1" ht="39.95" customHeight="1" spans="1:14">
      <c r="A7" s="25" t="s">
        <v>35</v>
      </c>
      <c r="B7" s="26"/>
      <c r="C7" s="26"/>
      <c r="D7" s="26"/>
      <c r="E7" s="28"/>
      <c r="F7" s="29">
        <f>SUM(F8:F9)</f>
        <v>9400</v>
      </c>
      <c r="G7" s="29">
        <f t="shared" ref="G7:M7" si="0">SUM(G8:G9)</f>
        <v>13160000</v>
      </c>
      <c r="H7" s="29">
        <f t="shared" si="0"/>
        <v>526400</v>
      </c>
      <c r="I7" s="29">
        <f t="shared" si="0"/>
        <v>210560</v>
      </c>
      <c r="J7" s="29">
        <f t="shared" si="0"/>
        <v>131600</v>
      </c>
      <c r="K7" s="29">
        <f t="shared" si="0"/>
        <v>26320</v>
      </c>
      <c r="L7" s="29">
        <f t="shared" si="0"/>
        <v>26320</v>
      </c>
      <c r="M7" s="29">
        <f t="shared" si="0"/>
        <v>131600</v>
      </c>
      <c r="N7" s="52"/>
    </row>
    <row r="8" s="6" customFormat="1" ht="31" customHeight="1" spans="1:14">
      <c r="A8" s="30">
        <v>6</v>
      </c>
      <c r="B8" s="30" t="s">
        <v>23</v>
      </c>
      <c r="C8" s="30" t="s">
        <v>56</v>
      </c>
      <c r="D8" s="30" t="s">
        <v>57</v>
      </c>
      <c r="E8" s="30" t="s">
        <v>58</v>
      </c>
      <c r="F8" s="31">
        <v>2400</v>
      </c>
      <c r="G8" s="31">
        <f>F8*1400</f>
        <v>3360000</v>
      </c>
      <c r="H8" s="31">
        <v>134400</v>
      </c>
      <c r="I8" s="31">
        <v>53760</v>
      </c>
      <c r="J8" s="31">
        <v>33600</v>
      </c>
      <c r="K8" s="31">
        <v>6720</v>
      </c>
      <c r="L8" s="31">
        <v>6720</v>
      </c>
      <c r="M8" s="31">
        <v>33600</v>
      </c>
      <c r="N8" s="53"/>
    </row>
    <row r="9" s="6" customFormat="1" ht="24" customHeight="1" spans="1:14">
      <c r="A9" s="30">
        <v>7</v>
      </c>
      <c r="B9" s="30" t="s">
        <v>23</v>
      </c>
      <c r="C9" s="32" t="s">
        <v>48</v>
      </c>
      <c r="D9" s="30" t="s">
        <v>59</v>
      </c>
      <c r="E9" s="33" t="s">
        <v>50</v>
      </c>
      <c r="F9" s="31">
        <v>7000</v>
      </c>
      <c r="G9" s="31">
        <f>F9*1400</f>
        <v>9800000</v>
      </c>
      <c r="H9" s="31">
        <v>392000</v>
      </c>
      <c r="I9" s="31">
        <v>156800</v>
      </c>
      <c r="J9" s="31">
        <v>98000</v>
      </c>
      <c r="K9" s="31">
        <v>19600</v>
      </c>
      <c r="L9" s="31">
        <v>19600</v>
      </c>
      <c r="M9" s="31">
        <v>98000</v>
      </c>
      <c r="N9" s="53"/>
    </row>
    <row r="10" ht="62.25" customHeight="1" spans="1:14">
      <c r="A10" s="34" t="s">
        <v>39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  <c r="N10" s="34"/>
    </row>
    <row r="11" customHeight="1" spans="7:10">
      <c r="G11" s="7"/>
      <c r="H11" s="7"/>
      <c r="I11" s="7"/>
      <c r="J11" s="7"/>
    </row>
    <row r="12" ht="30" customHeight="1" spans="1:14">
      <c r="A12" s="36"/>
      <c r="B12" s="36"/>
      <c r="C12" s="37" t="s">
        <v>40</v>
      </c>
      <c r="D12" s="37"/>
      <c r="E12" s="37"/>
      <c r="F12" s="38"/>
      <c r="G12" s="37"/>
      <c r="H12" s="37" t="s">
        <v>41</v>
      </c>
      <c r="I12" s="37"/>
      <c r="J12" s="37"/>
      <c r="K12" s="37"/>
      <c r="L12" s="37"/>
      <c r="M12" s="37"/>
      <c r="N12" s="36"/>
    </row>
    <row r="13" ht="30" customHeight="1" spans="1:14">
      <c r="A13" s="36"/>
      <c r="B13" s="36"/>
      <c r="C13" s="37" t="s">
        <v>42</v>
      </c>
      <c r="D13" s="37"/>
      <c r="E13" s="37"/>
      <c r="F13" s="38"/>
      <c r="G13" s="37"/>
      <c r="H13" s="37" t="s">
        <v>43</v>
      </c>
      <c r="I13" s="37"/>
      <c r="J13" s="37"/>
      <c r="K13" s="37"/>
      <c r="L13" s="37"/>
      <c r="M13" s="37"/>
      <c r="N13" s="36"/>
    </row>
    <row r="14" ht="22.5" customHeight="1" spans="1:14">
      <c r="A14" s="36"/>
      <c r="B14" s="36"/>
      <c r="C14" s="39" t="s">
        <v>53</v>
      </c>
      <c r="D14" s="40"/>
      <c r="E14" s="40"/>
      <c r="F14" s="41"/>
      <c r="G14" s="42"/>
      <c r="H14" s="42" t="s">
        <v>45</v>
      </c>
      <c r="I14" s="42"/>
      <c r="J14" s="42"/>
      <c r="K14" s="42"/>
      <c r="L14" s="42"/>
      <c r="M14" s="37"/>
      <c r="N14" s="36"/>
    </row>
    <row r="15" spans="1:14">
      <c r="A15" s="43"/>
      <c r="B15" s="43"/>
      <c r="C15" s="43"/>
      <c r="D15" s="3"/>
      <c r="E15" s="3"/>
      <c r="F15" s="44"/>
      <c r="G15" s="3"/>
      <c r="H15" s="3"/>
      <c r="I15" s="3"/>
      <c r="J15" s="3"/>
      <c r="K15" s="3"/>
      <c r="L15" s="3"/>
      <c r="M15" s="3"/>
      <c r="N15" s="3"/>
    </row>
    <row r="16" spans="1:14">
      <c r="A16" s="43"/>
      <c r="B16" s="43"/>
      <c r="C16" s="43"/>
      <c r="D16" s="3"/>
      <c r="E16" s="3"/>
      <c r="F16" s="44"/>
      <c r="G16" s="3"/>
      <c r="H16" s="3"/>
      <c r="I16" s="3"/>
      <c r="J16" s="3"/>
      <c r="K16" s="3"/>
      <c r="L16" s="3"/>
      <c r="M16" s="3"/>
      <c r="N16" s="3"/>
    </row>
  </sheetData>
  <mergeCells count="15">
    <mergeCell ref="A2:N2"/>
    <mergeCell ref="I4:M4"/>
    <mergeCell ref="A6:H6"/>
    <mergeCell ref="I6:L6"/>
    <mergeCell ref="A7:E7"/>
    <mergeCell ref="A10:N10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承保明细表</vt:lpstr>
      <vt:lpstr>业务清单(海宴)</vt:lpstr>
      <vt:lpstr>业务清单(三合） </vt:lpstr>
      <vt:lpstr>业务清单(水步）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2021-10-06T04:48:00Z</dcterms:created>
  <cp:lastPrinted>2021-10-06T04:52:00Z</cp:lastPrinted>
  <dcterms:modified xsi:type="dcterms:W3CDTF">2025-08-27T01:12:55Z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A7FBDF422BF8499689FC6F8268E5197C</vt:lpwstr>
  </property>
</Properties>
</file>