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195"/>
  </bookViews>
  <sheets>
    <sheet name="sheet1" sheetId="1" r:id="rId1"/>
  </sheets>
  <definedNames>
    <definedName name="_xlnm.Print_Area" localSheetId="0">sheet1!$A$1:$L$12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<sst xmlns="http://schemas.openxmlformats.org/spreadsheetml/2006/main" count="30" uniqueCount="24">
  <si>
    <t>附件2</t>
  </si>
  <si>
    <t>2023年台山市政府性基金预算收支调整情况表</t>
  </si>
  <si>
    <t>单位：万元</t>
  </si>
  <si>
    <t>项目</t>
  </si>
  <si>
    <t>收入</t>
  </si>
  <si>
    <t>支出</t>
  </si>
  <si>
    <t>年初预算数</t>
  </si>
  <si>
    <t>第一次调整预算数</t>
  </si>
  <si>
    <t>第二次调整预算数</t>
  </si>
  <si>
    <t>与第一次调整预算对比情况</t>
  </si>
  <si>
    <t>备注</t>
  </si>
  <si>
    <t>收入合计</t>
  </si>
  <si>
    <t>支出合计</t>
  </si>
  <si>
    <t>一、政府性基金预算收入</t>
  </si>
  <si>
    <t>一、政府性基金预算支出</t>
  </si>
  <si>
    <t xml:space="preserve">   其中：土地出让收入</t>
  </si>
  <si>
    <t>二、上解支出</t>
  </si>
  <si>
    <t>二、上级补助收入</t>
  </si>
  <si>
    <t>三、调出资金</t>
  </si>
  <si>
    <t>三、债务转贷收入</t>
  </si>
  <si>
    <t>四、债务还本支出</t>
  </si>
  <si>
    <t>四、调入资金</t>
  </si>
  <si>
    <t>年终结余</t>
  </si>
  <si>
    <t>五、上年结余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</si>
</sst>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</numFmts>
  <fonts count="28">
    <font>
      <sz val="12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6"/>
      <color theme="1"/>
      <name val="黑体"/>
      <charset val="134"/>
    </font>
    <font>
      <b/>
      <sz val="20"/>
      <name val="宋体"/>
      <charset val="134"/>
    </font>
    <font>
      <b/>
      <sz val="12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11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7" fillId="5" borderId="15" applyNumberFormat="0" applyAlignment="0" applyProtection="0">
      <alignment vertical="center"/>
    </xf>
    <xf numFmtId="0" fontId="18" fillId="5" borderId="14" applyNumberFormat="0" applyAlignment="0" applyProtection="0">
      <alignment vertical="center"/>
    </xf>
    <xf numFmtId="0" fontId="19" fillId="6" borderId="16" applyNumberFormat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 indent="1"/>
    </xf>
    <xf numFmtId="176" fontId="1" fillId="0" borderId="1" xfId="0" applyNumberFormat="1" applyFont="1" applyFill="1" applyBorder="1" applyAlignment="1" applyProtection="1">
      <alignment horizontal="right" vertical="center"/>
      <protection locked="0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left" vertical="center" wrapText="1"/>
    </xf>
    <xf numFmtId="176" fontId="1" fillId="0" borderId="7" xfId="0" applyNumberFormat="1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left" vertical="center" wrapText="1"/>
    </xf>
    <xf numFmtId="176" fontId="0" fillId="0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8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176" fontId="0" fillId="0" borderId="1" xfId="0" applyNumberFormat="1" applyFont="1" applyFill="1" applyBorder="1" applyAlignment="1">
      <alignment horizontal="right" vertical="center" wrapText="1"/>
    </xf>
    <xf numFmtId="0" fontId="1" fillId="0" borderId="8" xfId="0" applyFont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left" vertical="center" wrapText="1" inden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right" vertical="center" wrapText="1"/>
    </xf>
    <xf numFmtId="176" fontId="5" fillId="0" borderId="7" xfId="0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 shrinkToFit="1"/>
    </xf>
    <xf numFmtId="0" fontId="6" fillId="0" borderId="1" xfId="0" applyNumberFormat="1" applyFont="1" applyFill="1" applyBorder="1" applyAlignment="1">
      <alignment horizontal="left" vertical="center" wrapText="1" shrinkToFit="1"/>
    </xf>
    <xf numFmtId="0" fontId="0" fillId="0" borderId="0" xfId="0" applyFont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8 3" xfId="49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D12"/>
  <sheetViews>
    <sheetView tabSelected="1" view="pageBreakPreview" zoomScaleNormal="100" workbookViewId="0">
      <selection activeCell="A1" sqref="A1:C1"/>
    </sheetView>
  </sheetViews>
  <sheetFormatPr defaultColWidth="9" defaultRowHeight="14.25"/>
  <cols>
    <col min="1" max="1" width="18.2583333333333" style="5" customWidth="1"/>
    <col min="2" max="3" width="10.75" style="5" customWidth="1"/>
    <col min="4" max="5" width="10.75" style="6" customWidth="1"/>
    <col min="6" max="6" width="5.75833333333333" style="6" customWidth="1"/>
    <col min="7" max="7" width="18.2583333333333" style="6" customWidth="1"/>
    <col min="8" max="11" width="10.375" style="6" customWidth="1"/>
    <col min="12" max="12" width="5.75833333333333" style="5" customWidth="1"/>
    <col min="13" max="186" width="9" style="5" customWidth="1"/>
    <col min="187" max="16384" width="9" style="7"/>
  </cols>
  <sheetData>
    <row r="1" ht="27.95" customHeight="1" spans="1:3">
      <c r="A1" s="8" t="s">
        <v>0</v>
      </c>
      <c r="B1" s="8"/>
      <c r="C1" s="8"/>
    </row>
    <row r="2" ht="38" customHeight="1" spans="1:12">
      <c r="A2" s="9" t="s">
        <v>1</v>
      </c>
      <c r="B2" s="9"/>
      <c r="C2" s="9"/>
      <c r="D2" s="10"/>
      <c r="E2" s="10"/>
      <c r="F2" s="10"/>
      <c r="G2" s="10"/>
      <c r="H2" s="10"/>
      <c r="I2" s="10"/>
      <c r="J2" s="10"/>
      <c r="K2" s="10"/>
      <c r="L2" s="9"/>
    </row>
    <row r="3" ht="22" customHeight="1" spans="1:12">
      <c r="A3" s="11" t="s">
        <v>2</v>
      </c>
      <c r="B3" s="11"/>
      <c r="C3" s="11"/>
      <c r="D3" s="12"/>
      <c r="E3" s="12"/>
      <c r="F3" s="12"/>
      <c r="G3" s="12"/>
      <c r="H3" s="12"/>
      <c r="I3" s="12"/>
      <c r="J3" s="12"/>
      <c r="K3" s="12"/>
      <c r="L3" s="11"/>
    </row>
    <row r="4" s="1" customFormat="1" ht="34" customHeight="1" spans="1:12">
      <c r="A4" s="13" t="s">
        <v>3</v>
      </c>
      <c r="B4" s="14" t="s">
        <v>4</v>
      </c>
      <c r="C4" s="14"/>
      <c r="D4" s="14"/>
      <c r="E4" s="14"/>
      <c r="F4" s="14"/>
      <c r="G4" s="15" t="s">
        <v>3</v>
      </c>
      <c r="H4" s="15" t="s">
        <v>5</v>
      </c>
      <c r="I4" s="34"/>
      <c r="J4" s="34"/>
      <c r="K4" s="34"/>
      <c r="L4" s="35"/>
    </row>
    <row r="5" ht="60" customHeight="1" spans="1:12">
      <c r="A5" s="16"/>
      <c r="B5" s="17" t="s">
        <v>6</v>
      </c>
      <c r="C5" s="17" t="s">
        <v>7</v>
      </c>
      <c r="D5" s="18" t="s">
        <v>8</v>
      </c>
      <c r="E5" s="18" t="s">
        <v>9</v>
      </c>
      <c r="F5" s="15" t="s">
        <v>10</v>
      </c>
      <c r="G5" s="19"/>
      <c r="H5" s="18" t="s">
        <v>6</v>
      </c>
      <c r="I5" s="18" t="s">
        <v>7</v>
      </c>
      <c r="J5" s="18" t="s">
        <v>8</v>
      </c>
      <c r="K5" s="18" t="s">
        <v>9</v>
      </c>
      <c r="L5" s="18" t="s">
        <v>10</v>
      </c>
    </row>
    <row r="6" s="2" customFormat="1" ht="40" customHeight="1" spans="1:12">
      <c r="A6" s="20" t="s">
        <v>11</v>
      </c>
      <c r="B6" s="21">
        <f>SUM(B7,B9:B12)</f>
        <v>272583</v>
      </c>
      <c r="C6" s="21">
        <f>SUM(C7,C9:C12)</f>
        <v>608675</v>
      </c>
      <c r="D6" s="21">
        <f>SUM(D7,D9:D12)</f>
        <v>549290</v>
      </c>
      <c r="E6" s="21">
        <f>D:D-C:C</f>
        <v>-59385</v>
      </c>
      <c r="F6" s="22"/>
      <c r="G6" s="23" t="s">
        <v>12</v>
      </c>
      <c r="H6" s="21">
        <f>SUM(H7:H10)</f>
        <v>533483</v>
      </c>
      <c r="I6" s="21">
        <f>SUM(I7:I10)</f>
        <v>608575</v>
      </c>
      <c r="J6" s="21">
        <f>SUM(J7:J10)</f>
        <v>541700</v>
      </c>
      <c r="K6" s="21">
        <f>J:J-I:I</f>
        <v>-66875</v>
      </c>
      <c r="L6" s="36"/>
    </row>
    <row r="7" s="3" customFormat="1" ht="40" customHeight="1" spans="1:186">
      <c r="A7" s="24" t="s">
        <v>13</v>
      </c>
      <c r="B7" s="21">
        <v>218012</v>
      </c>
      <c r="C7" s="21">
        <v>218012</v>
      </c>
      <c r="D7" s="21">
        <v>143441</v>
      </c>
      <c r="E7" s="21">
        <f>D:D-C:C</f>
        <v>-74571</v>
      </c>
      <c r="F7" s="25"/>
      <c r="G7" s="26" t="s">
        <v>14</v>
      </c>
      <c r="H7" s="21">
        <v>510341</v>
      </c>
      <c r="I7" s="21">
        <v>521869</v>
      </c>
      <c r="J7" s="21">
        <v>463538</v>
      </c>
      <c r="K7" s="21">
        <f>J:J-I:I</f>
        <v>-58331</v>
      </c>
      <c r="L7" s="37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</row>
    <row r="8" s="3" customFormat="1" ht="40" customHeight="1" spans="1:186">
      <c r="A8" s="27" t="s">
        <v>15</v>
      </c>
      <c r="B8" s="28">
        <v>209192</v>
      </c>
      <c r="C8" s="28">
        <v>209192</v>
      </c>
      <c r="D8" s="28">
        <v>133949</v>
      </c>
      <c r="E8" s="28">
        <f>D:D-C:C</f>
        <v>-75243</v>
      </c>
      <c r="F8" s="25"/>
      <c r="G8" s="29" t="s">
        <v>16</v>
      </c>
      <c r="H8" s="21">
        <v>6966</v>
      </c>
      <c r="I8" s="21">
        <v>6966</v>
      </c>
      <c r="J8" s="21">
        <v>4288</v>
      </c>
      <c r="K8" s="21">
        <f>J:J-I:I</f>
        <v>-2678</v>
      </c>
      <c r="L8" s="39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</row>
    <row r="9" s="4" customFormat="1" ht="40" customHeight="1" spans="1:186">
      <c r="A9" s="30" t="s">
        <v>17</v>
      </c>
      <c r="B9" s="21">
        <v>4124</v>
      </c>
      <c r="C9" s="21">
        <v>4124</v>
      </c>
      <c r="D9" s="21">
        <v>17301</v>
      </c>
      <c r="E9" s="21">
        <f>D:D-C:C</f>
        <v>13177</v>
      </c>
      <c r="F9" s="31"/>
      <c r="G9" s="29" t="s">
        <v>18</v>
      </c>
      <c r="H9" s="21">
        <v>3252</v>
      </c>
      <c r="I9" s="21">
        <v>6724</v>
      </c>
      <c r="J9" s="21">
        <v>858</v>
      </c>
      <c r="K9" s="21">
        <f>J:J-I:I</f>
        <v>-5866</v>
      </c>
      <c r="L9" s="40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</row>
    <row r="10" ht="40" customHeight="1" spans="1:186">
      <c r="A10" s="32" t="s">
        <v>19</v>
      </c>
      <c r="B10" s="21">
        <v>29000</v>
      </c>
      <c r="C10" s="21">
        <v>365092</v>
      </c>
      <c r="D10" s="21">
        <v>365092</v>
      </c>
      <c r="E10" s="21">
        <f>D:D-C:C</f>
        <v>0</v>
      </c>
      <c r="F10" s="31"/>
      <c r="G10" s="29" t="s">
        <v>20</v>
      </c>
      <c r="H10" s="21">
        <v>12924</v>
      </c>
      <c r="I10" s="21">
        <v>73016</v>
      </c>
      <c r="J10" s="21">
        <v>73016</v>
      </c>
      <c r="K10" s="21">
        <f>J:J-I:I</f>
        <v>0</v>
      </c>
      <c r="L10" s="39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</row>
    <row r="11" ht="40" customHeight="1" spans="1:186">
      <c r="A11" s="32" t="s">
        <v>21</v>
      </c>
      <c r="B11" s="21">
        <v>18100</v>
      </c>
      <c r="C11" s="21">
        <v>18100</v>
      </c>
      <c r="D11" s="21">
        <v>19558</v>
      </c>
      <c r="E11" s="21">
        <f>D:D-C:C</f>
        <v>1458</v>
      </c>
      <c r="F11" s="31"/>
      <c r="G11" s="33" t="s">
        <v>22</v>
      </c>
      <c r="H11" s="21">
        <v>100</v>
      </c>
      <c r="I11" s="21">
        <v>100</v>
      </c>
      <c r="J11" s="21">
        <f>D6-J6</f>
        <v>7590</v>
      </c>
      <c r="K11" s="21">
        <f>E6-K6</f>
        <v>7490</v>
      </c>
      <c r="L11" s="39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</row>
    <row r="12" ht="40" customHeight="1" spans="1:186">
      <c r="A12" s="30" t="s">
        <v>23</v>
      </c>
      <c r="B12" s="21">
        <v>3347</v>
      </c>
      <c r="C12" s="21">
        <v>3347</v>
      </c>
      <c r="D12" s="21">
        <v>3898</v>
      </c>
      <c r="E12" s="21">
        <f>D:D-C:C</f>
        <v>551</v>
      </c>
      <c r="F12" s="31"/>
      <c r="G12" s="33"/>
      <c r="H12" s="21"/>
      <c r="I12" s="21"/>
      <c r="J12" s="21"/>
      <c r="K12" s="21"/>
      <c r="L12" s="40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</row>
  </sheetData>
  <mergeCells count="7">
    <mergeCell ref="A1:C1"/>
    <mergeCell ref="A2:L2"/>
    <mergeCell ref="A3:L3"/>
    <mergeCell ref="B4:F4"/>
    <mergeCell ref="H4:L4"/>
    <mergeCell ref="A4:A5"/>
    <mergeCell ref="G4:G5"/>
  </mergeCells>
  <printOptions horizontalCentered="1"/>
  <pageMargins left="0.393055555555556" right="0.354166666666667" top="0.590277777777778" bottom="0.468055555555556" header="0.200694444444444" footer="0.393055555555556"/>
  <pageSetup paperSize="9" scale="98" orientation="landscape" horizontalDpi="600"/>
  <headerFooter alignWithMargins="0" scaleWithDoc="0">
    <oddFooter>&amp;R- &amp;P+10 -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容绮娜</cp:lastModifiedBy>
  <dcterms:created xsi:type="dcterms:W3CDTF">2021-05-14T09:43:00Z</dcterms:created>
  <dcterms:modified xsi:type="dcterms:W3CDTF">2023-12-27T01:54:10Z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B85E14CDF98548CF92494ED9FDF266C9</vt:lpwstr>
  </property>
</Properties>
</file>