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'Sheet1'!$A$1:$H$26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<sst xmlns="http://schemas.openxmlformats.org/spreadsheetml/2006/main" count="56" uniqueCount="46">
  <si>
    <t>附件3-1</t>
  </si>
  <si>
    <t>2023年台山市新增债券项目调整情况表</t>
  </si>
  <si>
    <t>单位：万元</t>
  </si>
  <si>
    <t>序号</t>
  </si>
  <si>
    <t>项目名称</t>
  </si>
  <si>
    <t>项目
单位</t>
  </si>
  <si>
    <t>债券额度</t>
  </si>
  <si>
    <t>第一批</t>
  </si>
  <si>
    <t>全年批</t>
  </si>
  <si>
    <t>调整前额度</t>
  </si>
  <si>
    <t>调整情况</t>
  </si>
  <si>
    <t>调整后额度</t>
  </si>
  <si>
    <t>新增额度</t>
  </si>
  <si>
    <t>合计</t>
  </si>
  <si>
    <t>一、地方政府新增一般债券</t>
  </si>
  <si>
    <t>小计</t>
  </si>
  <si>
    <t>台山市小型水库除险加固及运行管护项目</t>
  </si>
  <si>
    <t>市水利局</t>
  </si>
  <si>
    <t>二、地方政府新增专项债券</t>
  </si>
  <si>
    <t>黄茅海跨海通道（江门市）</t>
  </si>
  <si>
    <t>市交通运输局</t>
  </si>
  <si>
    <t>台山市妇幼保健院新院建设项目</t>
  </si>
  <si>
    <t>市卫生健康局</t>
  </si>
  <si>
    <t>台山市新型城镇化建设示范项目</t>
  </si>
  <si>
    <t>台城街道办</t>
  </si>
  <si>
    <t>台山市城区老旧小区综合改造项目（第一期工程）</t>
  </si>
  <si>
    <t>台山市农村供水改建扩建工程</t>
  </si>
  <si>
    <t>广东省台山市农村人居环境整治工程</t>
  </si>
  <si>
    <t>台山市农村环境基础设施提档升级建设项目</t>
  </si>
  <si>
    <t>市农业农村局</t>
  </si>
  <si>
    <t>台山市大湾区农产品冷链物流基础设施配套项目</t>
  </si>
  <si>
    <t>市公有资产管理委员会</t>
  </si>
  <si>
    <t/>
  </si>
  <si>
    <t>台山市广海湾工业园区基础设施建设项目</t>
  </si>
  <si>
    <t>广海湾工业园区管理委员会</t>
  </si>
  <si>
    <t>台山市广海镇渔港经济区基础设施建设及周边环境整治提升工程</t>
  </si>
  <si>
    <t>广海镇人民政府</t>
  </si>
  <si>
    <t>台山市大广海湾经贸科技创新基地基础设施项目</t>
  </si>
  <si>
    <t>台山市海洋牧场基础设施建设项目</t>
  </si>
  <si>
    <t>台山市职业技术教育迁建工程项目</t>
  </si>
  <si>
    <t>市教育局</t>
  </si>
  <si>
    <t>珠海-江门沿海经济带台山大型产业聚集区基础设施及配套工程</t>
  </si>
  <si>
    <t>台山产业转移工业园及周边配套基础设施建设项目</t>
  </si>
  <si>
    <t>台山市“农业特区”试点市配套设施工程</t>
  </si>
  <si>
    <t>台山市粮食绿色仓储项目</t>
  </si>
  <si>
    <t>市发展与改革局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</si>
</sst>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00_ "/>
    <numFmt numFmtId="181" formatCode="#,##0.00_ "/>
  </numFmts>
  <fonts count="58">
    <font>
      <sz val="11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14"/>
      <color indexed="8"/>
      <name val="黑体"/>
      <family val="3"/>
    </font>
    <font>
      <b/>
      <sz val="20"/>
      <name val="宋体"/>
      <family val="0"/>
    </font>
    <font>
      <sz val="16"/>
      <name val="SimSun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4"/>
      <color theme="1"/>
      <name val="黑体"/>
      <family val="3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180" fontId="0" fillId="0" borderId="0" xfId="0" applyNumberFormat="1" applyFont="1" applyFill="1" applyAlignment="1">
      <alignment horizontal="center" vertical="center"/>
    </xf>
    <xf numFmtId="0" fontId="52" fillId="0" borderId="0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Alignment="1" applyProtection="1">
      <alignment horizontal="left" vertical="center"/>
      <protection locked="0"/>
    </xf>
    <xf numFmtId="49" fontId="7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right" vertical="center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181" fontId="54" fillId="0" borderId="10" xfId="0" applyNumberFormat="1" applyFont="1" applyFill="1" applyBorder="1" applyAlignment="1">
      <alignment horizontal="center" vertical="center" wrapText="1"/>
    </xf>
    <xf numFmtId="181" fontId="54" fillId="0" borderId="11" xfId="0" applyNumberFormat="1" applyFont="1" applyFill="1" applyBorder="1" applyAlignment="1">
      <alignment horizontal="center" vertical="center" wrapText="1"/>
    </xf>
    <xf numFmtId="181" fontId="54" fillId="0" borderId="9" xfId="0" applyNumberFormat="1" applyFont="1" applyFill="1" applyBorder="1" applyAlignment="1">
      <alignment horizontal="center" vertical="center" wrapText="1"/>
    </xf>
    <xf numFmtId="180" fontId="54" fillId="0" borderId="12" xfId="0" applyNumberFormat="1" applyFont="1" applyFill="1" applyBorder="1" applyAlignment="1">
      <alignment horizontal="center" vertical="center" wrapText="1"/>
    </xf>
    <xf numFmtId="180" fontId="54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181" fontId="55" fillId="0" borderId="9" xfId="0" applyNumberFormat="1" applyFont="1" applyFill="1" applyBorder="1" applyAlignment="1">
      <alignment vertical="center"/>
    </xf>
    <xf numFmtId="49" fontId="54" fillId="0" borderId="13" xfId="0" applyNumberFormat="1" applyFont="1" applyFill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 wrapText="1"/>
    </xf>
    <xf numFmtId="49" fontId="56" fillId="0" borderId="9" xfId="0" applyNumberFormat="1" applyFont="1" applyFill="1" applyBorder="1" applyAlignment="1">
      <alignment horizontal="center" vertical="center" wrapText="1"/>
    </xf>
    <xf numFmtId="181" fontId="57" fillId="0" borderId="9" xfId="0" applyNumberFormat="1" applyFont="1" applyFill="1" applyBorder="1" applyAlignment="1">
      <alignment vertical="center"/>
    </xf>
    <xf numFmtId="49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1" fontId="57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6"/>
  <sheetViews>
    <sheetView tabSelected="1" view="pageBreakPreview" zoomScaleSheetLayoutView="100" workbookViewId="0" topLeftCell="A1">
      <pane ySplit="5" topLeftCell="A6" activePane="bottomLeft" state="frozen"/>
      <selection pane="bottomLeft" activeCell="F13" sqref="F13:H13"/>
    </sheetView>
  </sheetViews>
  <sheetFormatPr defaultColWidth="10.125" defaultRowHeight="13.5"/>
  <cols>
    <col min="1" max="1" width="7.50390625" style="6" customWidth="1"/>
    <col min="2" max="2" width="32.00390625" style="7" customWidth="1"/>
    <col min="3" max="4" width="17.50390625" style="8" customWidth="1"/>
    <col min="5" max="7" width="16.00390625" style="9" customWidth="1"/>
    <col min="8" max="8" width="17.00390625" style="2" customWidth="1"/>
    <col min="9" max="252" width="10.125" style="2" customWidth="1"/>
  </cols>
  <sheetData>
    <row r="1" spans="1:253" s="1" customFormat="1" ht="27.75" customHeight="1">
      <c r="A1" s="10" t="s">
        <v>0</v>
      </c>
      <c r="B1" s="10"/>
      <c r="C1" s="10"/>
      <c r="D1" s="1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</row>
    <row r="2" spans="1:8" s="2" customFormat="1" ht="52.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s="3" customFormat="1" ht="21.75" customHeight="1">
      <c r="A3" s="13"/>
      <c r="B3" s="14"/>
      <c r="C3" s="15"/>
      <c r="D3" s="15"/>
      <c r="E3" s="16"/>
      <c r="F3" s="16"/>
      <c r="G3" s="17"/>
      <c r="H3" s="17" t="s">
        <v>2</v>
      </c>
    </row>
    <row r="4" spans="1:8" s="4" customFormat="1" ht="28.5" customHeight="1">
      <c r="A4" s="18" t="s">
        <v>3</v>
      </c>
      <c r="B4" s="19" t="s">
        <v>4</v>
      </c>
      <c r="C4" s="19" t="s">
        <v>5</v>
      </c>
      <c r="D4" s="20" t="s">
        <v>6</v>
      </c>
      <c r="E4" s="21" t="s">
        <v>7</v>
      </c>
      <c r="F4" s="22"/>
      <c r="G4" s="22"/>
      <c r="H4" s="23" t="s">
        <v>8</v>
      </c>
    </row>
    <row r="5" spans="1:8" s="4" customFormat="1" ht="28.5" customHeight="1">
      <c r="A5" s="18"/>
      <c r="B5" s="19"/>
      <c r="C5" s="19"/>
      <c r="D5" s="20"/>
      <c r="E5" s="24" t="s">
        <v>9</v>
      </c>
      <c r="F5" s="25" t="s">
        <v>10</v>
      </c>
      <c r="G5" s="23" t="s">
        <v>11</v>
      </c>
      <c r="H5" s="23" t="s">
        <v>12</v>
      </c>
    </row>
    <row r="6" spans="1:8" s="5" customFormat="1" ht="54" customHeight="1">
      <c r="A6" s="26" t="s">
        <v>13</v>
      </c>
      <c r="B6" s="26"/>
      <c r="C6" s="26"/>
      <c r="D6" s="27">
        <f>D7+D9</f>
        <v>309500</v>
      </c>
      <c r="E6" s="27">
        <f>E7+E9</f>
        <v>292000</v>
      </c>
      <c r="F6" s="27">
        <f>F7+F9</f>
        <v>0</v>
      </c>
      <c r="G6" s="27">
        <f>G7+G9</f>
        <v>292000</v>
      </c>
      <c r="H6" s="27">
        <f>H7+H9</f>
        <v>17500</v>
      </c>
    </row>
    <row r="7" spans="1:8" s="5" customFormat="1" ht="54" customHeight="1">
      <c r="A7" s="28" t="s">
        <v>14</v>
      </c>
      <c r="B7" s="29"/>
      <c r="C7" s="26" t="s">
        <v>15</v>
      </c>
      <c r="D7" s="27">
        <v>4500</v>
      </c>
      <c r="E7" s="27">
        <v>2000</v>
      </c>
      <c r="F7" s="27">
        <v>0</v>
      </c>
      <c r="G7" s="27">
        <v>2000</v>
      </c>
      <c r="H7" s="27">
        <v>2500</v>
      </c>
    </row>
    <row r="8" spans="1:8" s="5" customFormat="1" ht="45" customHeight="1">
      <c r="A8" s="30">
        <v>1</v>
      </c>
      <c r="B8" s="31" t="s">
        <v>16</v>
      </c>
      <c r="C8" s="32" t="s">
        <v>17</v>
      </c>
      <c r="D8" s="33">
        <v>4500</v>
      </c>
      <c r="E8" s="33">
        <v>2000</v>
      </c>
      <c r="F8" s="33">
        <v>0</v>
      </c>
      <c r="G8" s="33">
        <v>2000</v>
      </c>
      <c r="H8" s="33">
        <v>2500</v>
      </c>
    </row>
    <row r="9" spans="1:8" s="5" customFormat="1" ht="54" customHeight="1">
      <c r="A9" s="28" t="s">
        <v>18</v>
      </c>
      <c r="B9" s="29"/>
      <c r="C9" s="26" t="s">
        <v>15</v>
      </c>
      <c r="D9" s="27">
        <f>SUM(D10:D26)</f>
        <v>305000</v>
      </c>
      <c r="E9" s="27">
        <f>SUM(E10:E26)</f>
        <v>290000</v>
      </c>
      <c r="F9" s="27">
        <f>SUM(F10:F26)</f>
        <v>0</v>
      </c>
      <c r="G9" s="27">
        <f>SUM(G10:G26)</f>
        <v>290000</v>
      </c>
      <c r="H9" s="27">
        <f>SUM(H10:H26)</f>
        <v>15000</v>
      </c>
    </row>
    <row r="10" spans="1:252" s="5" customFormat="1" ht="45" customHeight="1">
      <c r="A10" s="34">
        <v>1</v>
      </c>
      <c r="B10" s="31" t="s">
        <v>19</v>
      </c>
      <c r="C10" s="35" t="s">
        <v>20</v>
      </c>
      <c r="D10" s="33">
        <f>G:G+H:H</f>
        <v>60000</v>
      </c>
      <c r="E10" s="33">
        <v>60000</v>
      </c>
      <c r="F10" s="33"/>
      <c r="G10" s="33">
        <v>60000</v>
      </c>
      <c r="H10" s="33"/>
      <c r="I10" s="37"/>
      <c r="J10" s="38"/>
      <c r="K10" s="38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</row>
    <row r="11" spans="1:11" s="4" customFormat="1" ht="45" customHeight="1">
      <c r="A11" s="34">
        <v>2</v>
      </c>
      <c r="B11" s="31" t="s">
        <v>21</v>
      </c>
      <c r="C11" s="35" t="s">
        <v>22</v>
      </c>
      <c r="D11" s="33">
        <f aca="true" t="shared" si="0" ref="D11:D27">G$1:G$65536+H$1:H$65536</f>
        <v>0</v>
      </c>
      <c r="E11" s="33">
        <v>500</v>
      </c>
      <c r="F11" s="33">
        <v>-500</v>
      </c>
      <c r="G11" s="33"/>
      <c r="H11" s="33"/>
      <c r="J11" s="39"/>
      <c r="K11" s="39"/>
    </row>
    <row r="12" spans="1:11" s="4" customFormat="1" ht="45" customHeight="1">
      <c r="A12" s="34">
        <v>3</v>
      </c>
      <c r="B12" s="31" t="s">
        <v>23</v>
      </c>
      <c r="C12" s="35" t="s">
        <v>24</v>
      </c>
      <c r="D12" s="33">
        <f t="shared" si="0"/>
        <v>33300</v>
      </c>
      <c r="E12" s="33">
        <v>47000</v>
      </c>
      <c r="F12" s="33">
        <v>-13700</v>
      </c>
      <c r="G12" s="33">
        <v>33300</v>
      </c>
      <c r="H12" s="33"/>
      <c r="J12" s="40"/>
      <c r="K12" s="39"/>
    </row>
    <row r="13" spans="1:11" s="4" customFormat="1" ht="45" customHeight="1">
      <c r="A13" s="34">
        <v>4</v>
      </c>
      <c r="B13" s="31" t="s">
        <v>25</v>
      </c>
      <c r="C13" s="35" t="s">
        <v>24</v>
      </c>
      <c r="D13" s="33">
        <f t="shared" si="0"/>
        <v>3250</v>
      </c>
      <c r="E13" s="33">
        <v>4000</v>
      </c>
      <c r="F13" s="33">
        <v>-750</v>
      </c>
      <c r="G13" s="33">
        <v>3250</v>
      </c>
      <c r="H13" s="33"/>
      <c r="J13" s="39"/>
      <c r="K13" s="39"/>
    </row>
    <row r="14" spans="1:11" s="4" customFormat="1" ht="45" customHeight="1">
      <c r="A14" s="34">
        <v>5</v>
      </c>
      <c r="B14" s="31" t="s">
        <v>26</v>
      </c>
      <c r="C14" s="35" t="s">
        <v>17</v>
      </c>
      <c r="D14" s="33">
        <f t="shared" si="0"/>
        <v>8200</v>
      </c>
      <c r="E14" s="33">
        <v>14000</v>
      </c>
      <c r="F14" s="33">
        <v>-5800</v>
      </c>
      <c r="G14" s="33">
        <v>8200</v>
      </c>
      <c r="H14" s="33"/>
      <c r="J14" s="39"/>
      <c r="K14" s="39"/>
    </row>
    <row r="15" spans="1:11" s="4" customFormat="1" ht="45" customHeight="1">
      <c r="A15" s="34">
        <v>6</v>
      </c>
      <c r="B15" s="31" t="s">
        <v>27</v>
      </c>
      <c r="C15" s="35" t="s">
        <v>17</v>
      </c>
      <c r="D15" s="33">
        <f t="shared" si="0"/>
        <v>5000</v>
      </c>
      <c r="E15" s="33">
        <v>8000</v>
      </c>
      <c r="F15" s="33">
        <v>-3000</v>
      </c>
      <c r="G15" s="33">
        <v>5000</v>
      </c>
      <c r="H15" s="33"/>
      <c r="J15" s="39"/>
      <c r="K15" s="39"/>
    </row>
    <row r="16" spans="1:11" s="4" customFormat="1" ht="45" customHeight="1">
      <c r="A16" s="34">
        <v>7</v>
      </c>
      <c r="B16" s="31" t="s">
        <v>28</v>
      </c>
      <c r="C16" s="35" t="s">
        <v>29</v>
      </c>
      <c r="D16" s="33">
        <f t="shared" si="0"/>
        <v>5500</v>
      </c>
      <c r="E16" s="33">
        <v>13500</v>
      </c>
      <c r="F16" s="33">
        <v>-8000</v>
      </c>
      <c r="G16" s="33">
        <v>5500</v>
      </c>
      <c r="H16" s="33"/>
      <c r="J16" s="39"/>
      <c r="K16" s="39"/>
    </row>
    <row r="17" spans="1:8" s="4" customFormat="1" ht="45" customHeight="1">
      <c r="A17" s="34">
        <v>8</v>
      </c>
      <c r="B17" s="31" t="s">
        <v>30</v>
      </c>
      <c r="C17" s="35" t="s">
        <v>31</v>
      </c>
      <c r="D17" s="33">
        <f t="shared" si="0"/>
        <v>38900</v>
      </c>
      <c r="E17" s="33">
        <v>38900</v>
      </c>
      <c r="F17" s="33" t="s">
        <v>32</v>
      </c>
      <c r="G17" s="33">
        <v>38900</v>
      </c>
      <c r="H17" s="33"/>
    </row>
    <row r="18" spans="1:8" s="4" customFormat="1" ht="45" customHeight="1">
      <c r="A18" s="34">
        <v>9</v>
      </c>
      <c r="B18" s="31" t="s">
        <v>33</v>
      </c>
      <c r="C18" s="35" t="s">
        <v>34</v>
      </c>
      <c r="D18" s="33">
        <f t="shared" si="0"/>
        <v>5000</v>
      </c>
      <c r="E18" s="33">
        <v>5000</v>
      </c>
      <c r="F18" s="33" t="s">
        <v>32</v>
      </c>
      <c r="G18" s="33">
        <v>5000</v>
      </c>
      <c r="H18" s="33"/>
    </row>
    <row r="19" spans="1:8" s="4" customFormat="1" ht="45" customHeight="1">
      <c r="A19" s="34">
        <v>10</v>
      </c>
      <c r="B19" s="31" t="s">
        <v>35</v>
      </c>
      <c r="C19" s="35" t="s">
        <v>36</v>
      </c>
      <c r="D19" s="33">
        <f t="shared" si="0"/>
        <v>8600</v>
      </c>
      <c r="E19" s="33">
        <v>9100</v>
      </c>
      <c r="F19" s="33">
        <v>-500</v>
      </c>
      <c r="G19" s="33">
        <v>8600</v>
      </c>
      <c r="H19" s="33"/>
    </row>
    <row r="20" spans="1:8" s="4" customFormat="1" ht="45" customHeight="1">
      <c r="A20" s="34">
        <v>11</v>
      </c>
      <c r="B20" s="31" t="s">
        <v>37</v>
      </c>
      <c r="C20" s="35" t="s">
        <v>34</v>
      </c>
      <c r="D20" s="33">
        <f t="shared" si="0"/>
        <v>49400</v>
      </c>
      <c r="E20" s="33">
        <v>65000</v>
      </c>
      <c r="F20" s="33">
        <v>-15600</v>
      </c>
      <c r="G20" s="33">
        <v>49400</v>
      </c>
      <c r="H20" s="33"/>
    </row>
    <row r="21" spans="1:8" s="4" customFormat="1" ht="45" customHeight="1">
      <c r="A21" s="34">
        <v>12</v>
      </c>
      <c r="B21" s="31" t="s">
        <v>38</v>
      </c>
      <c r="C21" s="35" t="s">
        <v>29</v>
      </c>
      <c r="D21" s="33">
        <f t="shared" si="0"/>
        <v>20680</v>
      </c>
      <c r="E21" s="33">
        <v>25000</v>
      </c>
      <c r="F21" s="33">
        <v>-9250</v>
      </c>
      <c r="G21" s="33">
        <v>15750</v>
      </c>
      <c r="H21" s="33">
        <v>4930</v>
      </c>
    </row>
    <row r="22" spans="1:8" s="4" customFormat="1" ht="45" customHeight="1">
      <c r="A22" s="34">
        <v>13</v>
      </c>
      <c r="B22" s="31" t="s">
        <v>39</v>
      </c>
      <c r="C22" s="35" t="s">
        <v>40</v>
      </c>
      <c r="D22" s="33">
        <f t="shared" si="0"/>
        <v>7870</v>
      </c>
      <c r="E22" s="33"/>
      <c r="F22" s="33">
        <v>5200</v>
      </c>
      <c r="G22" s="33">
        <v>5200</v>
      </c>
      <c r="H22" s="33">
        <v>2670</v>
      </c>
    </row>
    <row r="23" spans="1:8" s="4" customFormat="1" ht="45" customHeight="1">
      <c r="A23" s="34">
        <v>14</v>
      </c>
      <c r="B23" s="31" t="s">
        <v>41</v>
      </c>
      <c r="C23" s="35" t="s">
        <v>34</v>
      </c>
      <c r="D23" s="33">
        <f t="shared" si="0"/>
        <v>16000</v>
      </c>
      <c r="E23" s="33"/>
      <c r="F23" s="33">
        <v>12300</v>
      </c>
      <c r="G23" s="33">
        <v>12300</v>
      </c>
      <c r="H23" s="33">
        <v>3700</v>
      </c>
    </row>
    <row r="24" spans="1:8" s="4" customFormat="1" ht="45" customHeight="1">
      <c r="A24" s="34">
        <v>15</v>
      </c>
      <c r="B24" s="31" t="s">
        <v>42</v>
      </c>
      <c r="C24" s="36" t="s">
        <v>20</v>
      </c>
      <c r="D24" s="33">
        <f t="shared" si="0"/>
        <v>18600</v>
      </c>
      <c r="E24" s="33"/>
      <c r="F24" s="33">
        <v>18600</v>
      </c>
      <c r="G24" s="33">
        <v>18600</v>
      </c>
      <c r="H24" s="33"/>
    </row>
    <row r="25" spans="1:8" s="4" customFormat="1" ht="45" customHeight="1">
      <c r="A25" s="34">
        <v>16</v>
      </c>
      <c r="B25" s="31" t="s">
        <v>43</v>
      </c>
      <c r="C25" s="36" t="s">
        <v>29</v>
      </c>
      <c r="D25" s="33">
        <f t="shared" si="0"/>
        <v>12000</v>
      </c>
      <c r="E25" s="33"/>
      <c r="F25" s="33">
        <v>8300</v>
      </c>
      <c r="G25" s="33">
        <v>8300</v>
      </c>
      <c r="H25" s="33">
        <v>3700</v>
      </c>
    </row>
    <row r="26" spans="1:8" s="4" customFormat="1" ht="45" customHeight="1">
      <c r="A26" s="34">
        <v>17</v>
      </c>
      <c r="B26" s="31" t="s">
        <v>44</v>
      </c>
      <c r="C26" s="36" t="s">
        <v>45</v>
      </c>
      <c r="D26" s="33">
        <f t="shared" si="0"/>
        <v>12700</v>
      </c>
      <c r="E26" s="33"/>
      <c r="F26" s="33">
        <v>12700</v>
      </c>
      <c r="G26" s="33">
        <v>12700</v>
      </c>
      <c r="H26" s="33"/>
    </row>
  </sheetData>
  <sheetProtection/>
  <mergeCells count="10">
    <mergeCell ref="A1:C1"/>
    <mergeCell ref="A2:H2"/>
    <mergeCell ref="E4:G4"/>
    <mergeCell ref="A6:C6"/>
    <mergeCell ref="A7:B7"/>
    <mergeCell ref="A9:B9"/>
    <mergeCell ref="A4:A5"/>
    <mergeCell ref="B4:B5"/>
    <mergeCell ref="C4:C5"/>
    <mergeCell ref="D4:D5"/>
  </mergeCells>
  <printOptions/>
  <pageMargins left="0.6298611111111111" right="0.4722222222222222" top="0.3541666666666667" bottom="0.7479166666666667" header="0.3541666666666667" footer="0.39305555555555555"/>
  <pageSetup horizontalDpi="600" verticalDpi="600" orientation="portrait" paperSize="8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erice</dc:creator>
  <cp:keywords/>
  <dc:description/>
  <cp:lastModifiedBy>Administrator</cp:lastModifiedBy>
  <cp:lastPrinted>2022-05-05T03:42:00Z</cp:lastPrinted>
  <dcterms:created xsi:type="dcterms:W3CDTF">2022-03-02T06:44:18Z</dcterms:created>
  <dcterms:modified xsi:type="dcterms:W3CDTF">2023-09-11T07:09:06Z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C55255AF88F24EE38AED802399784C3F</vt:lpwstr>
  </property>
</Properties>
</file>