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承保明细表" sheetId="1" r:id="rId1"/>
  </sheets>
  <definedNames>
    <definedName name="_xlnm._FilterDatabase" localSheetId="0" hidden="1">承保明细表!$A$7:$M$13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<sst xmlns="http://schemas.openxmlformats.org/spreadsheetml/2006/main" count="26" uniqueCount="25">
  <si>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</si>
  <si>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江门市台山市2023年一季度政策性能繁母猪保险承保明细表</t>
  </si>
  <si>
    <t>统计日期：2023年1月01日至2023年3月31日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</si>
  <si>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</si>
  <si>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</si>
  <si>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</si>
  <si>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</si>
  <si>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</si>
  <si>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</si>
  <si>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</si>
  <si>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</si>
  <si>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</si>
  <si>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</si>
  <si>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</si>
  <si>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</si>
  <si>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</si>
  <si>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</si>
  <si>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</si>
  <si>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</si>
  <si>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</si>
  <si>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</si>
  <si>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端芬</t>
  </si>
  <si>
    <t>三合</t>
  </si>
  <si>
    <t>水步</t>
  </si>
  <si>
    <t>1、参保数量：养殖数量。
2、根据江农农[2021]278号文件，能繁母猪保险各级财政保费分担说明：中央财政补贴40%，省级财政补贴35%，地、市级财政补贴6.665%，县（区）级财政补贴6.665%，农民自行负担11.67%；
3、根据粤财金[2020]26号、粤农农〔2020〕389号文件，能繁母猪保险基本保险金额：1500元/头；                                                                                                                                                                                                                   4、根据江农农[2021]278号文件，能繁母猪保险费率：6%。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</si>
</sst>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19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1" fillId="13" borderId="21" applyNumberFormat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25" fillId="18" borderId="17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176" fontId="7" fillId="2" borderId="10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76" fontId="8" fillId="0" borderId="11" xfId="0" applyNumberFormat="1" applyFont="1" applyBorder="1" applyAlignment="1">
      <alignment horizontal="center" vertical="center"/>
    </xf>
    <xf numFmtId="176" fontId="7" fillId="2" borderId="1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176" fontId="6" fillId="0" borderId="12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2" fillId="0" borderId="6" xfId="0" applyNumberFormat="1" applyFont="1" applyBorder="1" applyAlignment="1">
      <alignment vertical="center" wrapText="1"/>
    </xf>
    <xf numFmtId="0" fontId="12" fillId="0" borderId="13" xfId="0" applyNumberFormat="1" applyFont="1" applyBorder="1" applyAlignment="1">
      <alignment vertical="center" wrapText="1"/>
    </xf>
    <xf numFmtId="0" fontId="12" fillId="0" borderId="9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M13"/>
  <sheetViews>
    <sheetView tabSelected="1" workbookViewId="0">
      <selection activeCell="A14" sqref="$A14:$XFD16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4" customWidth="1"/>
    <col min="11" max="11" width="15.5" customWidth="1"/>
    <col min="13" max="13" width="37.25" customWidth="1"/>
  </cols>
  <sheetData>
    <row r="1" ht="16.5" spans="1:11">
      <c r="A1" s="5" t="s">
        <v>0</v>
      </c>
      <c r="B1" s="6"/>
      <c r="C1" s="6"/>
      <c r="D1" s="6"/>
      <c r="E1" s="6"/>
      <c r="F1" s="6"/>
      <c r="G1" s="7"/>
      <c r="H1" s="7"/>
      <c r="I1" s="7"/>
      <c r="J1" s="7"/>
      <c r="K1" s="6"/>
    </row>
    <row r="2" ht="35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30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4" t="s">
        <v>7</v>
      </c>
      <c r="E4" s="13" t="s">
        <v>8</v>
      </c>
      <c r="F4" s="15" t="s">
        <v>9</v>
      </c>
      <c r="G4" s="16"/>
      <c r="H4" s="16"/>
      <c r="I4" s="16"/>
      <c r="J4" s="37"/>
      <c r="K4" s="13" t="s">
        <v>10</v>
      </c>
    </row>
    <row r="5" ht="19.5" customHeight="1" spans="1:11">
      <c r="A5" s="17"/>
      <c r="B5" s="18"/>
      <c r="C5" s="18"/>
      <c r="D5" s="18"/>
      <c r="E5" s="17"/>
      <c r="F5" s="19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17"/>
    </row>
    <row r="6" s="2" customFormat="1" ht="25" customHeight="1" spans="1:13">
      <c r="A6" s="21" t="s">
        <v>16</v>
      </c>
      <c r="B6" s="22"/>
      <c r="C6" s="22"/>
      <c r="D6" s="22"/>
      <c r="E6" s="23"/>
      <c r="F6" s="24">
        <f>SUM(F7:I7)</f>
        <v>297318.78</v>
      </c>
      <c r="G6" s="25"/>
      <c r="H6" s="25"/>
      <c r="I6" s="38"/>
      <c r="J6" s="20" t="s">
        <v>17</v>
      </c>
      <c r="K6" s="39" t="s">
        <v>17</v>
      </c>
      <c r="M6" s="40"/>
    </row>
    <row r="7" s="2" customFormat="1" ht="56.25" customHeight="1" spans="1:13">
      <c r="A7" s="19" t="s">
        <v>18</v>
      </c>
      <c r="B7" s="26">
        <f t="shared" ref="B7:J7" si="0">SUM(B8:B12)</f>
        <v>3740</v>
      </c>
      <c r="C7" s="26">
        <f t="shared" si="0"/>
        <v>3740</v>
      </c>
      <c r="D7" s="26">
        <f t="shared" si="0"/>
        <v>5610000</v>
      </c>
      <c r="E7" s="26">
        <f t="shared" si="0"/>
        <v>336600</v>
      </c>
      <c r="F7" s="26">
        <f t="shared" si="0"/>
        <v>134640</v>
      </c>
      <c r="G7" s="26">
        <f t="shared" si="0"/>
        <v>117810</v>
      </c>
      <c r="H7" s="26">
        <f t="shared" si="0"/>
        <v>22434.37</v>
      </c>
      <c r="I7" s="26">
        <f t="shared" si="0"/>
        <v>22434.41</v>
      </c>
      <c r="J7" s="26">
        <f t="shared" si="0"/>
        <v>39281.22</v>
      </c>
      <c r="K7" s="41"/>
      <c r="M7" s="3"/>
    </row>
    <row r="8" s="3" customFormat="1" ht="30" customHeight="1" spans="1:11">
      <c r="A8" s="27" t="s">
        <v>19</v>
      </c>
      <c r="B8" s="28">
        <v>150</v>
      </c>
      <c r="C8" s="28">
        <v>150</v>
      </c>
      <c r="D8" s="28">
        <f t="shared" ref="D8:D12" si="1">C8*1500</f>
        <v>225000</v>
      </c>
      <c r="E8" s="28">
        <v>13500</v>
      </c>
      <c r="F8" s="28">
        <v>5400</v>
      </c>
      <c r="G8" s="28">
        <v>4725</v>
      </c>
      <c r="H8" s="28">
        <v>899.77</v>
      </c>
      <c r="I8" s="28">
        <v>899.78</v>
      </c>
      <c r="J8" s="28">
        <v>1575.45</v>
      </c>
      <c r="K8" s="42"/>
    </row>
    <row r="9" s="3" customFormat="1" ht="30" customHeight="1" spans="1:11">
      <c r="A9" s="27" t="s">
        <v>20</v>
      </c>
      <c r="B9" s="28">
        <v>250</v>
      </c>
      <c r="C9" s="29">
        <v>250</v>
      </c>
      <c r="D9" s="28">
        <f t="shared" si="1"/>
        <v>375000</v>
      </c>
      <c r="E9" s="29">
        <v>22500</v>
      </c>
      <c r="F9" s="29">
        <v>9000</v>
      </c>
      <c r="G9" s="29">
        <v>7875</v>
      </c>
      <c r="H9" s="29">
        <v>1499.62</v>
      </c>
      <c r="I9" s="29">
        <v>1499.63</v>
      </c>
      <c r="J9" s="29">
        <v>2625.75</v>
      </c>
      <c r="K9" s="42"/>
    </row>
    <row r="10" s="3" customFormat="1" ht="30" customHeight="1" spans="1:11">
      <c r="A10" s="27" t="s">
        <v>21</v>
      </c>
      <c r="B10" s="28">
        <v>2200</v>
      </c>
      <c r="C10" s="29">
        <v>2200</v>
      </c>
      <c r="D10" s="28">
        <f t="shared" si="1"/>
        <v>3300000</v>
      </c>
      <c r="E10" s="29">
        <v>198000</v>
      </c>
      <c r="F10" s="29">
        <v>79200</v>
      </c>
      <c r="G10" s="29">
        <v>69300</v>
      </c>
      <c r="H10" s="29">
        <v>13196.7</v>
      </c>
      <c r="I10" s="29">
        <v>13196.7</v>
      </c>
      <c r="J10" s="29">
        <v>23106.6</v>
      </c>
      <c r="K10" s="42"/>
    </row>
    <row r="11" s="3" customFormat="1" ht="30" customHeight="1" spans="1:11">
      <c r="A11" s="30" t="s">
        <v>22</v>
      </c>
      <c r="B11" s="31">
        <v>670</v>
      </c>
      <c r="C11" s="32">
        <v>670</v>
      </c>
      <c r="D11" s="28">
        <f t="shared" si="1"/>
        <v>1005000</v>
      </c>
      <c r="E11" s="32">
        <v>60300</v>
      </c>
      <c r="F11" s="32">
        <v>24120</v>
      </c>
      <c r="G11" s="32">
        <v>21105</v>
      </c>
      <c r="H11" s="32">
        <v>4018.99</v>
      </c>
      <c r="I11" s="32">
        <v>4019</v>
      </c>
      <c r="J11" s="32">
        <v>7037.01</v>
      </c>
      <c r="K11" s="43"/>
    </row>
    <row r="12" s="3" customFormat="1" ht="30" customHeight="1" spans="1:11">
      <c r="A12" s="33" t="s">
        <v>23</v>
      </c>
      <c r="B12" s="34">
        <v>470</v>
      </c>
      <c r="C12" s="35">
        <v>470</v>
      </c>
      <c r="D12" s="28">
        <f t="shared" si="1"/>
        <v>705000</v>
      </c>
      <c r="E12" s="35">
        <v>42300</v>
      </c>
      <c r="F12" s="35">
        <v>16920</v>
      </c>
      <c r="G12" s="35">
        <v>14805</v>
      </c>
      <c r="H12" s="35">
        <v>2819.29</v>
      </c>
      <c r="I12" s="35">
        <v>2819.3</v>
      </c>
      <c r="J12" s="35">
        <v>4936.41</v>
      </c>
      <c r="K12" s="44"/>
    </row>
    <row r="13" ht="64.5" customHeight="1" spans="1:11">
      <c r="A13" s="36" t="s">
        <v>24</v>
      </c>
      <c r="B13" s="36"/>
      <c r="C13" s="36"/>
      <c r="D13" s="36"/>
      <c r="E13" s="36"/>
      <c r="F13" s="36"/>
      <c r="G13" s="36"/>
      <c r="H13" s="36"/>
      <c r="I13" s="36"/>
      <c r="J13" s="36"/>
      <c r="K13" s="45"/>
    </row>
  </sheetData>
  <autoFilter ref="A7:M13">
    <extLst/>
  </autoFilter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2023-07-24T08:12:08Z</dcterms:created>
  <dcterms:modified xsi:type="dcterms:W3CDTF">2023-07-24T08:12:35Z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