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 tabRatio="941"/>
  </bookViews>
  <sheets>
    <sheet name="承保明细表" sheetId="1" r:id="rId1"/>
    <sheet name="业务清单(总)" sheetId="5" state="hidden" r:id="rId2"/>
    <sheet name="业务清单(冲蒌)" sheetId="6" state="hidden" r:id="rId3"/>
    <sheet name="业务清单(都斛)" sheetId="7" state="hidden" r:id="rId4"/>
    <sheet name="业务清单(端芬)" sheetId="8" state="hidden" r:id="rId5"/>
    <sheet name="业务清单(广海)" sheetId="9" state="hidden" r:id="rId6"/>
    <sheet name="业务清单(四九)" sheetId="10" state="hidden" r:id="rId7"/>
  </sheets>
  <definedNames>
    <definedName name="_xlnm._FilterDatabase" localSheetId="0" hidden="1">承保明细表!$A$7:$Q$25</definedName>
    <definedName name="_xlnm._FilterDatabase" localSheetId="1" hidden="1">'业务清单(总)'!$A$7:$M$28</definedName>
    <definedName name="_xlnm._FilterDatabase" localSheetId="2" hidden="1">'业务清单(冲蒌)'!$A$7:$M$13</definedName>
    <definedName name="_xlnm._FilterDatabase" localSheetId="3" hidden="1">'业务清单(都斛)'!$A$7:$M$14</definedName>
    <definedName name="_xlnm._FilterDatabase" localSheetId="4" hidden="1">'业务清单(端芬)'!$A$7:$M$23</definedName>
    <definedName name="_xlnm._FilterDatabase" localSheetId="5" hidden="1">'业务清单(广海)'!$A$7:$M$14</definedName>
    <definedName name="_xlnm._FilterDatabase" localSheetId="6" hidden="1">'业务清单(四九)'!$A$7:$M$15</definedName>
    <definedName name="_xlnm.Print_Titles" localSheetId="1">'业务清单(总)'!$4:$5</definedName>
    <definedName name="_xlnm.Print_Titles" localSheetId="2">'业务清单(冲蒌)'!$4:$5</definedName>
    <definedName name="_xlnm.Print_Titles" localSheetId="3">'业务清单(都斛)'!$4:$5</definedName>
    <definedName name="_xlnm.Print_Titles" localSheetId="4">'业务清单(端芬)'!$4:$5</definedName>
    <definedName name="_xlnm.Print_Titles" localSheetId="5">'业务清单(广海)'!$4:$5</definedName>
    <definedName name="_xlnm.Print_Titles" localSheetId="6">'业务清单(四九)'!$4:$5</definedName>
  </definedNames>
  <calcPr calcId="144525"/>
</workbook>
</file>

<file path=xl/sharedStrings.xml><?xml version="1.0" encoding="utf-8"?>
<sst xmlns="http://schemas.openxmlformats.org/spreadsheetml/2006/main" count="407" uniqueCount="179">
  <si>
    <t>附件1：</t>
  </si>
  <si>
    <t>江门市台山市2022年11月政策性蔬菜种植保险承保明细表</t>
  </si>
  <si>
    <t>统计日期：2022年11月01日至2022年11月30日</t>
  </si>
  <si>
    <t>单位：亩、元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</si>
  <si>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</si>
  <si>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</si>
  <si>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</si>
  <si>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</si>
  <si>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</si>
  <si>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</si>
  <si>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</si>
  <si>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</si>
  <si>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</si>
  <si>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</si>
  <si>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</si>
  <si>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</si>
  <si>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</si>
  <si>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</si>
  <si>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11月共承保蔬菜21937.51亩，其中露地果菜12139.51亩、露地叶菜9798亩。</t>
  </si>
  <si>
    <t>北陡</t>
  </si>
  <si>
    <t>赤溪</t>
  </si>
  <si>
    <t>冲蒌</t>
  </si>
  <si>
    <t>11月共承保露地果菜320亩。</t>
  </si>
  <si>
    <t>川岛</t>
  </si>
  <si>
    <t>都斛</t>
  </si>
  <si>
    <t>11月共承保露地果菜1220亩。</t>
  </si>
  <si>
    <t>斗山</t>
  </si>
  <si>
    <t>端芬</t>
  </si>
  <si>
    <t>11月共承保露地果菜9938亩。</t>
  </si>
  <si>
    <t>广海</t>
  </si>
  <si>
    <t>11月共承保露地叶菜9798亩。</t>
  </si>
  <si>
    <t>海宴</t>
  </si>
  <si>
    <t>三合</t>
  </si>
  <si>
    <t>深井</t>
  </si>
  <si>
    <t>水步</t>
  </si>
  <si>
    <t>四九</t>
  </si>
  <si>
    <t>11月共承保露地果菜661.51亩。</t>
  </si>
  <si>
    <t>汶村</t>
  </si>
  <si>
    <t>1、参保数量：种植业指种植面积亩数。
2、根据江农农[2021]278号文件，蔬菜种植保险各级财政保费分担说明：省级财政补贴50%，地、市级财政补贴15%，县（区）级财政补贴15%，农民自行负担20%；
3、根据粤财金[2020]26号、粤农农〔2020〕389号文件，蔬菜种植保险分为叶菜、茎菜、果菜，每亩每茬保额分别为900元、1500元、2000元 ；                                                                                                                                                                                      4、根据江农农[2021]278号文件，蔬菜种植保险的露地蔬菜费率为15%、大棚蔬菜费率为10%。</t>
  </si>
  <si>
    <t>保险经办机构负责人：</t>
  </si>
  <si>
    <t>业务主管部门负责人：</t>
  </si>
  <si>
    <t>财政部门负责人：</t>
  </si>
  <si>
    <t xml:space="preserve">保险经办机构（盖章）： </t>
  </si>
  <si>
    <t>业务主管部门（盖章）：</t>
  </si>
  <si>
    <t xml:space="preserve">财政部门（盖章）： </t>
  </si>
  <si>
    <t xml:space="preserve">                   2022 年 12 月 12 日  </t>
  </si>
  <si>
    <t xml:space="preserve">           年     月     日  </t>
  </si>
  <si>
    <t>附件3：</t>
  </si>
  <si>
    <t>江门市台山市镇2022年10月政策性蔬菜种植保险业务清单</t>
  </si>
  <si>
    <t>统计日期：2022年10月01日至2022年10月31日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</si>
  <si>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</si>
  <si>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</si>
  <si>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</si>
  <si>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</si>
  <si>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</si>
  <si>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</si>
  <si>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</si>
  <si>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刘君洪</t>
  </si>
  <si>
    <t>P87820224407N000000104</t>
  </si>
  <si>
    <t>2022-10-23</t>
  </si>
  <si>
    <t>露地果菜雪豆120亩（2茬240亩），露地茎菜菜花130亩（2茬260亩）</t>
  </si>
  <si>
    <t>李胜华</t>
  </si>
  <si>
    <t>P87820224407N000000111</t>
  </si>
  <si>
    <t>2022-10-31</t>
  </si>
  <si>
    <t>露地果菜辣椒520亩（2茬1040亩）</t>
  </si>
  <si>
    <t>李翠月</t>
  </si>
  <si>
    <t>P87820224407N000000110</t>
  </si>
  <si>
    <t>露地茎菜菜花230亩（2茬460亩）</t>
  </si>
  <si>
    <t>钟秀玲</t>
  </si>
  <si>
    <t>P87820224407N000000116</t>
  </si>
  <si>
    <t>露地果菜辣椒306亩（2茬612亩）</t>
  </si>
  <si>
    <t>王箕安</t>
  </si>
  <si>
    <t>P87820224407N000000118</t>
  </si>
  <si>
    <t>露地果菜辣椒265亩（2茬530亩）</t>
  </si>
  <si>
    <t>陈啟伦</t>
  </si>
  <si>
    <t>P87820224407N000000117</t>
  </si>
  <si>
    <t>露地果菜辣椒350亩（2茬350亩）</t>
  </si>
  <si>
    <t>李建华</t>
  </si>
  <si>
    <t>P87820224407N000000109</t>
  </si>
  <si>
    <t>露地果菜辣椒282亩（2茬564亩）</t>
  </si>
  <si>
    <t>刘华胜</t>
  </si>
  <si>
    <t>P87820224407N000000113</t>
  </si>
  <si>
    <t>露地果菜辣椒605亩（2茬1210亩）</t>
  </si>
  <si>
    <t>刘伟明</t>
  </si>
  <si>
    <t>P87820224407N000000112</t>
  </si>
  <si>
    <t>露地果菜辣椒532亩（2茬1064亩）</t>
  </si>
  <si>
    <t>余卓稳</t>
  </si>
  <si>
    <t>P87820224407N000000114</t>
  </si>
  <si>
    <t>露地果菜辣椒578亩（2茬1156亩）</t>
  </si>
  <si>
    <t>陈东明</t>
  </si>
  <si>
    <t>P87820224407N000000115</t>
  </si>
  <si>
    <t>露地果菜辣椒558亩（2茬1116亩）</t>
  </si>
  <si>
    <t>黄香来</t>
  </si>
  <si>
    <t>P87820224407N000000107</t>
  </si>
  <si>
    <t>露地果菜辣椒465亩（2茬930亩）</t>
  </si>
  <si>
    <t>李华生</t>
  </si>
  <si>
    <t>P87820224407N000000108</t>
  </si>
  <si>
    <t>露地果菜辣椒477亩（2茬954亩）</t>
  </si>
  <si>
    <t>甄景炽</t>
  </si>
  <si>
    <t>P87820224407N000000102</t>
  </si>
  <si>
    <t>露地茎菜莲藕800亩（2茬1600亩）</t>
  </si>
  <si>
    <t>甄德豪</t>
  </si>
  <si>
    <t>P87820224407N000000103</t>
  </si>
  <si>
    <t>露地茎菜莲藕1000亩（2茬2000亩）</t>
  </si>
  <si>
    <t>唐仁康</t>
  </si>
  <si>
    <t>P87820224407N000000101</t>
  </si>
  <si>
    <t>露地茎菜莲藕1200亩（2茬2400亩）</t>
  </si>
  <si>
    <t xml:space="preserve">                    2022 年  11 月 26 日  </t>
  </si>
  <si>
    <t>附件2：</t>
  </si>
  <si>
    <t>江门市台山市冲蒌镇2022年11月政策性蔬菜种植保险业务清单</t>
  </si>
  <si>
    <t>陈九如</t>
  </si>
  <si>
    <t>P87820224407N000000125</t>
  </si>
  <si>
    <t>2022-11-26</t>
  </si>
  <si>
    <t>露地果菜雪豆160亩（2茬320亩）</t>
  </si>
  <si>
    <t>江门市台山市都斛镇2022年11月政策性蔬菜种植保险业务清单</t>
  </si>
  <si>
    <t>邝巧环</t>
  </si>
  <si>
    <t>P87820224407N000000123</t>
  </si>
  <si>
    <t>2022-11-17</t>
  </si>
  <si>
    <t>露地果菜辣椒355亩（2茬710亩）</t>
  </si>
  <si>
    <t>李妙卿</t>
  </si>
  <si>
    <t>P87820224407N000000124</t>
  </si>
  <si>
    <t>露地茎菜菜花255亩（2茬510亩）</t>
  </si>
  <si>
    <t>附件4：</t>
  </si>
  <si>
    <t>江门市台山市端芬镇2022年11月政策性蔬菜种植保险业务清单</t>
  </si>
  <si>
    <t>余素彤</t>
  </si>
  <si>
    <t>P87820224407N000000119</t>
  </si>
  <si>
    <t>2022-11-12</t>
  </si>
  <si>
    <t>露地果菜辣椒552亩（2茬1044亩）</t>
  </si>
  <si>
    <t>阮勇建</t>
  </si>
  <si>
    <t>P87820224407N000000128</t>
  </si>
  <si>
    <t>2022-11-30</t>
  </si>
  <si>
    <t>露地果菜辣椒408亩（2茬816亩）</t>
  </si>
  <si>
    <t>伍华山</t>
  </si>
  <si>
    <t>P87820224407N000000129</t>
  </si>
  <si>
    <t>露地果菜辣椒252亩（2茬504亩）</t>
  </si>
  <si>
    <t>阮伟俊</t>
  </si>
  <si>
    <t>P87820224407N000000130</t>
  </si>
  <si>
    <t>露地果菜辣椒486亩（2茬972亩）</t>
  </si>
  <si>
    <t>黄翠柳</t>
  </si>
  <si>
    <t>P87820224407N000000131</t>
  </si>
  <si>
    <t>露地果菜辣椒562亩（2茬1124亩）</t>
  </si>
  <si>
    <t>阮伟成</t>
  </si>
  <si>
    <t>P87820224407N000000132</t>
  </si>
  <si>
    <t>露地果菜辣椒478亩（2茬956亩）</t>
  </si>
  <si>
    <t>伍荣亮</t>
  </si>
  <si>
    <t>P87820224407N000000133</t>
  </si>
  <si>
    <t>露地果菜辣椒510亩（2茬1020亩）</t>
  </si>
  <si>
    <t>于国玉</t>
  </si>
  <si>
    <t>P87820224407N000000134</t>
  </si>
  <si>
    <t>露地果菜辣椒490亩（2茬980亩）</t>
  </si>
  <si>
    <t>阮勇深</t>
  </si>
  <si>
    <t>P87820224407N000000135</t>
  </si>
  <si>
    <t>露地果菜辣椒428亩（2茬856亩）</t>
  </si>
  <si>
    <t>欧丽芬</t>
  </si>
  <si>
    <t>P87820224407N000000136</t>
  </si>
  <si>
    <t>露地果菜辣椒436亩（2茬872亩）</t>
  </si>
  <si>
    <t>赵卓</t>
  </si>
  <si>
    <t>P87820224407N000000137</t>
  </si>
  <si>
    <t>露地果菜辣椒397亩（2茬794亩）</t>
  </si>
  <si>
    <t>附件5：</t>
  </si>
  <si>
    <t>江门市台山市广海镇2022年11月政策性蔬菜种植保险业务清单</t>
  </si>
  <si>
    <t>冯晓虹</t>
  </si>
  <si>
    <t>P87820224407N000000126</t>
  </si>
  <si>
    <t>2022-11-28</t>
  </si>
  <si>
    <t>露地叶菜菜芯823亩（6茬4938亩）</t>
  </si>
  <si>
    <t>陈雅玲</t>
  </si>
  <si>
    <t>P87820224407N000000127</t>
  </si>
  <si>
    <t>露地叶菜菜芯810亩（6茬4860亩）</t>
  </si>
  <si>
    <t>附件6：</t>
  </si>
  <si>
    <t>江门市台山市四九镇2022年11月政策性蔬菜种植保险业务清单</t>
  </si>
  <si>
    <t>台山市常乐农业专业合作社</t>
  </si>
  <si>
    <t>P87820224407N000000120</t>
  </si>
  <si>
    <t>2022-11-19</t>
  </si>
  <si>
    <t>露地果菜南瓜423亩</t>
  </si>
  <si>
    <t>P87820224407N000000121</t>
  </si>
  <si>
    <t>露地果菜南瓜81.51亩</t>
  </si>
  <si>
    <t>李俊生</t>
  </si>
  <si>
    <t>P87820224407N000000122</t>
  </si>
  <si>
    <t>露地果菜辣椒157亩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</si>
</sst>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  <numFmt numFmtId="177" formatCode="[DBNum2][$RMB]General;[Red][DBNum2][$RMB]General"/>
  </numFmts>
  <fonts count="41">
    <font>
      <sz val="10"/>
      <name val="Arial"/>
      <charset val="134"/>
    </font>
    <font>
      <sz val="11"/>
      <color theme="1"/>
      <name val="宋体"/>
      <charset val="134"/>
      <scheme val="minor"/>
    </font>
    <font>
      <sz val="9"/>
      <name val="微软雅黑"/>
      <charset val="134"/>
    </font>
    <font>
      <sz val="9"/>
      <name val="宋体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name val="微软雅黑"/>
      <charset val="134"/>
    </font>
    <font>
      <sz val="16"/>
      <name val="仿宋"/>
      <charset val="134"/>
    </font>
    <font>
      <sz val="9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8" borderId="11" applyNumberFormat="0" applyFont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7" fillId="0" borderId="13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0" fillId="19" borderId="15" applyNumberFormat="0" applyAlignment="0" applyProtection="0">
      <alignment vertical="center"/>
    </xf>
    <xf numFmtId="0" fontId="35" fillId="19" borderId="10" applyNumberFormat="0" applyAlignment="0" applyProtection="0">
      <alignment vertical="center"/>
    </xf>
    <xf numFmtId="0" fontId="39" fillId="21" borderId="14" applyNumberFormat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86">
    <xf numFmtId="0" fontId="0" fillId="0" borderId="0" xfId="0"/>
    <xf numFmtId="0" fontId="1" fillId="0" borderId="0" xfId="49" applyFont="1" applyFill="1" applyBorder="1" applyAlignment="1"/>
    <xf numFmtId="0" fontId="1" fillId="0" borderId="0" xfId="49" applyFont="1" applyFill="1" applyAlignment="1">
      <alignment vertical="center"/>
    </xf>
    <xf numFmtId="0" fontId="1" fillId="0" borderId="0" xfId="49" applyFont="1" applyFill="1" applyAlignment="1"/>
    <xf numFmtId="0" fontId="2" fillId="0" borderId="0" xfId="49" applyFont="1" applyFill="1" applyAlignment="1"/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0" fontId="1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horizontal="left"/>
    </xf>
    <xf numFmtId="0" fontId="4" fillId="0" borderId="0" xfId="49" applyFont="1" applyFill="1" applyBorder="1" applyAlignment="1">
      <alignment horizontal="center"/>
    </xf>
    <xf numFmtId="0" fontId="4" fillId="0" borderId="0" xfId="49" applyFont="1" applyFill="1" applyBorder="1" applyAlignment="1">
      <alignment horizontal="center" vertical="center"/>
    </xf>
    <xf numFmtId="0" fontId="4" fillId="0" borderId="0" xfId="49" applyNumberFormat="1" applyFont="1" applyFill="1" applyBorder="1" applyAlignment="1">
      <alignment vertical="center"/>
    </xf>
    <xf numFmtId="0" fontId="5" fillId="0" borderId="0" xfId="49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0" xfId="49" applyFont="1" applyFill="1" applyAlignment="1">
      <alignment horizontal="left"/>
    </xf>
    <xf numFmtId="0" fontId="4" fillId="0" borderId="0" xfId="49" applyFont="1" applyFill="1" applyAlignment="1">
      <alignment horizontal="center" vertical="center"/>
    </xf>
    <xf numFmtId="0" fontId="4" fillId="0" borderId="0" xfId="49" applyFont="1" applyFill="1" applyAlignment="1"/>
    <xf numFmtId="176" fontId="4" fillId="0" borderId="0" xfId="49" applyNumberFormat="1" applyFont="1" applyFill="1" applyAlignment="1"/>
    <xf numFmtId="0" fontId="7" fillId="0" borderId="2" xfId="49" applyFont="1" applyFill="1" applyBorder="1" applyAlignment="1">
      <alignment horizontal="center" vertical="center"/>
    </xf>
    <xf numFmtId="176" fontId="7" fillId="0" borderId="2" xfId="49" applyNumberFormat="1" applyFont="1" applyFill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/>
    </xf>
    <xf numFmtId="176" fontId="7" fillId="0" borderId="3" xfId="49" applyNumberFormat="1" applyFont="1" applyFill="1" applyBorder="1" applyAlignment="1">
      <alignment horizontal="center" vertical="center"/>
    </xf>
    <xf numFmtId="0" fontId="7" fillId="0" borderId="4" xfId="49" applyFont="1" applyFill="1" applyBorder="1" applyAlignment="1">
      <alignment horizontal="center" vertical="center"/>
    </xf>
    <xf numFmtId="0" fontId="7" fillId="0" borderId="5" xfId="49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6" fontId="7" fillId="0" borderId="7" xfId="49" applyNumberFormat="1" applyFont="1" applyFill="1" applyBorder="1" applyAlignment="1">
      <alignment vertical="center"/>
    </xf>
    <xf numFmtId="0" fontId="8" fillId="0" borderId="7" xfId="49" applyFont="1" applyFill="1" applyBorder="1" applyAlignment="1">
      <alignment horizontal="center" vertical="center"/>
    </xf>
    <xf numFmtId="0" fontId="8" fillId="0" borderId="7" xfId="49" applyFont="1" applyFill="1" applyBorder="1" applyAlignment="1">
      <alignment horizontal="center" vertical="center" wrapText="1"/>
    </xf>
    <xf numFmtId="176" fontId="8" fillId="0" borderId="7" xfId="49" applyNumberFormat="1" applyFont="1" applyFill="1" applyBorder="1" applyAlignment="1">
      <alignment vertical="center"/>
    </xf>
    <xf numFmtId="0" fontId="9" fillId="0" borderId="8" xfId="49" applyFont="1" applyFill="1" applyBorder="1" applyAlignment="1">
      <alignment horizontal="left" vertical="center" wrapText="1"/>
    </xf>
    <xf numFmtId="176" fontId="1" fillId="0" borderId="0" xfId="49" applyNumberFormat="1" applyFont="1" applyFill="1" applyAlignment="1">
      <alignment vertical="center"/>
    </xf>
    <xf numFmtId="0" fontId="1" fillId="0" borderId="0" xfId="49" applyFont="1" applyFill="1" applyAlignment="1">
      <alignment horizontal="left" vertical="center"/>
    </xf>
    <xf numFmtId="0" fontId="10" fillId="0" borderId="0" xfId="49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10" fillId="0" borderId="0" xfId="49" applyFont="1" applyFill="1" applyAlignment="1">
      <alignment horizontal="center"/>
    </xf>
    <xf numFmtId="0" fontId="10" fillId="0" borderId="0" xfId="49" applyFont="1" applyFill="1" applyAlignment="1"/>
    <xf numFmtId="0" fontId="1" fillId="0" borderId="0" xfId="49" applyFont="1" applyFill="1" applyAlignment="1">
      <alignment horizontal="center"/>
    </xf>
    <xf numFmtId="0" fontId="4" fillId="0" borderId="0" xfId="49" applyNumberFormat="1" applyFont="1" applyFill="1" applyBorder="1" applyAlignment="1"/>
    <xf numFmtId="0" fontId="5" fillId="0" borderId="0" xfId="49" applyNumberFormat="1" applyFont="1" applyFill="1" applyAlignment="1">
      <alignment horizontal="center" vertical="center"/>
    </xf>
    <xf numFmtId="0" fontId="11" fillId="0" borderId="0" xfId="49" applyNumberFormat="1" applyFont="1" applyFill="1" applyAlignment="1">
      <alignment horizontal="right"/>
    </xf>
    <xf numFmtId="176" fontId="7" fillId="0" borderId="5" xfId="49" applyNumberFormat="1" applyFont="1" applyFill="1" applyBorder="1" applyAlignment="1">
      <alignment horizontal="center" vertical="center"/>
    </xf>
    <xf numFmtId="176" fontId="7" fillId="0" borderId="6" xfId="49" applyNumberFormat="1" applyFont="1" applyFill="1" applyBorder="1" applyAlignment="1">
      <alignment horizontal="center" vertical="center"/>
    </xf>
    <xf numFmtId="0" fontId="7" fillId="0" borderId="2" xfId="49" applyNumberFormat="1" applyFont="1" applyFill="1" applyBorder="1" applyAlignment="1">
      <alignment horizontal="center" vertical="center"/>
    </xf>
    <xf numFmtId="176" fontId="7" fillId="0" borderId="7" xfId="49" applyNumberFormat="1" applyFont="1" applyFill="1" applyBorder="1" applyAlignment="1">
      <alignment horizontal="center" vertical="center"/>
    </xf>
    <xf numFmtId="0" fontId="7" fillId="0" borderId="3" xfId="49" applyNumberFormat="1" applyFont="1" applyFill="1" applyBorder="1" applyAlignment="1">
      <alignment horizontal="center" vertical="center"/>
    </xf>
    <xf numFmtId="0" fontId="7" fillId="0" borderId="7" xfId="49" applyNumberFormat="1" applyFont="1" applyFill="1" applyBorder="1" applyAlignment="1">
      <alignment horizontal="center" vertical="center"/>
    </xf>
    <xf numFmtId="0" fontId="6" fillId="2" borderId="7" xfId="49" applyNumberFormat="1" applyFont="1" applyFill="1" applyBorder="1" applyAlignment="1">
      <alignment horizontal="left" vertical="center" wrapText="1"/>
    </xf>
    <xf numFmtId="0" fontId="12" fillId="0" borderId="7" xfId="49" applyNumberFormat="1" applyFont="1" applyFill="1" applyBorder="1" applyAlignment="1">
      <alignment vertical="center" wrapText="1"/>
    </xf>
    <xf numFmtId="0" fontId="9" fillId="0" borderId="8" xfId="49" applyNumberFormat="1" applyFont="1" applyFill="1" applyBorder="1" applyAlignment="1">
      <alignment horizontal="left" vertical="center" wrapText="1"/>
    </xf>
    <xf numFmtId="0" fontId="1" fillId="0" borderId="0" xfId="49" applyNumberFormat="1" applyFont="1" applyFill="1" applyAlignment="1">
      <alignment horizontal="left" vertical="center"/>
    </xf>
    <xf numFmtId="0" fontId="1" fillId="0" borderId="0" xfId="49" applyNumberFormat="1" applyFont="1" applyFill="1" applyAlignment="1"/>
    <xf numFmtId="0" fontId="13" fillId="0" borderId="0" xfId="49" applyFont="1" applyFill="1" applyAlignment="1">
      <alignment vertical="center"/>
    </xf>
    <xf numFmtId="0" fontId="14" fillId="0" borderId="0" xfId="49" applyFont="1" applyFill="1" applyAlignment="1">
      <alignment vertical="center"/>
    </xf>
    <xf numFmtId="0" fontId="15" fillId="0" borderId="0" xfId="49" applyFont="1" applyFill="1" applyBorder="1" applyAlignment="1">
      <alignment vertical="center"/>
    </xf>
    <xf numFmtId="176" fontId="15" fillId="0" borderId="0" xfId="49" applyNumberFormat="1" applyFont="1" applyFill="1" applyBorder="1" applyAlignment="1">
      <alignment vertical="center"/>
    </xf>
    <xf numFmtId="0" fontId="16" fillId="0" borderId="0" xfId="49" applyFont="1" applyFill="1" applyBorder="1" applyAlignment="1">
      <alignment horizontal="center"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176" fontId="6" fillId="0" borderId="4" xfId="49" applyNumberFormat="1" applyFont="1" applyFill="1" applyBorder="1" applyAlignment="1">
      <alignment horizontal="center" vertical="center"/>
    </xf>
    <xf numFmtId="176" fontId="6" fillId="0" borderId="5" xfId="49" applyNumberFormat="1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76" fontId="6" fillId="0" borderId="7" xfId="49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6" xfId="49" applyFont="1" applyFill="1" applyBorder="1" applyAlignment="1">
      <alignment horizontal="center" vertical="center"/>
    </xf>
    <xf numFmtId="176" fontId="6" fillId="0" borderId="4" xfId="49" applyNumberFormat="1" applyFont="1" applyFill="1" applyBorder="1" applyAlignment="1">
      <alignment horizontal="center" vertical="center" wrapText="1"/>
    </xf>
    <xf numFmtId="176" fontId="6" fillId="0" borderId="5" xfId="49" applyNumberFormat="1" applyFont="1" applyFill="1" applyBorder="1" applyAlignment="1">
      <alignment horizontal="center" vertical="center" wrapText="1"/>
    </xf>
    <xf numFmtId="176" fontId="6" fillId="0" borderId="6" xfId="49" applyNumberFormat="1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/>
    </xf>
    <xf numFmtId="176" fontId="6" fillId="2" borderId="7" xfId="49" applyNumberFormat="1" applyFont="1" applyFill="1" applyBorder="1" applyAlignment="1">
      <alignment horizontal="right" vertical="center"/>
    </xf>
    <xf numFmtId="0" fontId="17" fillId="0" borderId="7" xfId="49" applyFont="1" applyFill="1" applyBorder="1" applyAlignment="1">
      <alignment horizontal="center" vertical="center"/>
    </xf>
    <xf numFmtId="176" fontId="17" fillId="2" borderId="7" xfId="49" applyNumberFormat="1" applyFont="1" applyFill="1" applyBorder="1" applyAlignment="1">
      <alignment horizontal="right" vertical="center"/>
    </xf>
    <xf numFmtId="176" fontId="6" fillId="0" borderId="6" xfId="49" applyNumberFormat="1" applyFont="1" applyFill="1" applyBorder="1" applyAlignment="1">
      <alignment horizontal="center" vertical="center"/>
    </xf>
    <xf numFmtId="0" fontId="18" fillId="0" borderId="7" xfId="49" applyNumberFormat="1" applyFont="1" applyFill="1" applyBorder="1" applyAlignment="1">
      <alignment horizontal="center" vertical="center" wrapText="1"/>
    </xf>
    <xf numFmtId="177" fontId="14" fillId="0" borderId="0" xfId="49" applyNumberFormat="1" applyFont="1" applyFill="1" applyAlignment="1">
      <alignment vertical="center"/>
    </xf>
    <xf numFmtId="0" fontId="19" fillId="2" borderId="7" xfId="49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justify"/>
    </xf>
    <xf numFmtId="0" fontId="21" fillId="0" borderId="7" xfId="49" applyNumberFormat="1" applyFont="1" applyFill="1" applyBorder="1" applyAlignment="1">
      <alignment horizontal="center" vertical="center" wrapText="1"/>
    </xf>
    <xf numFmtId="0" fontId="21" fillId="0" borderId="7" xfId="49" applyNumberFormat="1" applyFont="1" applyFill="1" applyBorder="1" applyAlignment="1">
      <alignment horizontal="left" vertical="center" wrapText="1"/>
    </xf>
    <xf numFmtId="0" fontId="9" fillId="2" borderId="7" xfId="49" applyNumberFormat="1" applyFont="1" applyFill="1" applyBorder="1" applyAlignment="1">
      <alignment horizontal="left" vertical="center" wrapText="1"/>
    </xf>
    <xf numFmtId="0" fontId="13" fillId="0" borderId="0" xfId="49" applyFont="1" applyFill="1" applyAlignment="1">
      <alignment horizontal="left" vertical="center"/>
    </xf>
    <xf numFmtId="0" fontId="13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Q26"/>
  <sheetViews>
    <sheetView tabSelected="1" workbookViewId="0">
      <selection activeCell="A23" sqref="$A23:$XFD26"/>
    </sheetView>
  </sheetViews>
  <sheetFormatPr defaultColWidth="9" defaultRowHeight="13.5"/>
  <cols>
    <col min="1" max="1" width="9.85714285714286" style="2" customWidth="1"/>
    <col min="2" max="3" width="13.8571428571429" style="2" customWidth="1"/>
    <col min="4" max="4" width="17.2857142857143" style="2" customWidth="1"/>
    <col min="5" max="5" width="16.1428571428571" style="2" customWidth="1"/>
    <col min="6" max="9" width="14.7142857142857" style="30" customWidth="1"/>
    <col min="10" max="10" width="33.8571428571429" style="2" customWidth="1"/>
    <col min="11" max="12" width="9.14285714285714" style="2"/>
    <col min="13" max="13" width="14.5714285714286" style="2"/>
    <col min="14" max="14" width="12" style="2"/>
    <col min="15" max="15" width="44.2857142857143" style="2" customWidth="1"/>
    <col min="16" max="16" width="12" style="2"/>
    <col min="17" max="17" width="12.5714285714286" style="2" customWidth="1"/>
    <col min="18" max="16380" width="9.14285714285714" style="2"/>
    <col min="16381" max="16384" width="9" style="2"/>
  </cols>
  <sheetData>
    <row r="1" ht="15" spans="1:10">
      <c r="A1" s="53" t="s">
        <v>0</v>
      </c>
      <c r="B1" s="53"/>
      <c r="C1" s="53"/>
      <c r="D1" s="53"/>
      <c r="E1" s="53"/>
      <c r="F1" s="54"/>
      <c r="G1" s="54"/>
      <c r="H1" s="54"/>
      <c r="I1" s="54"/>
      <c r="J1" s="53"/>
    </row>
    <row r="2" ht="36" customHeight="1" spans="1:10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</row>
    <row r="3" s="51" customFormat="1" ht="23" customHeight="1" spans="1:10">
      <c r="A3" s="13" t="s">
        <v>2</v>
      </c>
      <c r="B3" s="56"/>
      <c r="C3" s="56"/>
      <c r="D3" s="57"/>
      <c r="E3" s="58" t="s">
        <v>3</v>
      </c>
      <c r="F3" s="58"/>
      <c r="G3" s="58"/>
      <c r="H3" s="58"/>
      <c r="I3" s="58"/>
      <c r="J3" s="58"/>
    </row>
    <row r="4" ht="19.5" customHeight="1" spans="1:10">
      <c r="A4" s="59" t="s">
        <v>4</v>
      </c>
      <c r="B4" s="60" t="s">
        <v>5</v>
      </c>
      <c r="C4" s="60" t="s">
        <v>6</v>
      </c>
      <c r="D4" s="60" t="s">
        <v>7</v>
      </c>
      <c r="E4" s="59" t="s">
        <v>8</v>
      </c>
      <c r="F4" s="61" t="s">
        <v>9</v>
      </c>
      <c r="G4" s="62"/>
      <c r="H4" s="62"/>
      <c r="I4" s="76"/>
      <c r="J4" s="59" t="s">
        <v>10</v>
      </c>
    </row>
    <row r="5" ht="19.5" customHeight="1" spans="1:10">
      <c r="A5" s="63"/>
      <c r="B5" s="64"/>
      <c r="C5" s="64"/>
      <c r="D5" s="64"/>
      <c r="E5" s="63"/>
      <c r="F5" s="65" t="s">
        <v>11</v>
      </c>
      <c r="G5" s="65" t="s">
        <v>12</v>
      </c>
      <c r="H5" s="65" t="s">
        <v>13</v>
      </c>
      <c r="I5" s="65" t="s">
        <v>14</v>
      </c>
      <c r="J5" s="63"/>
    </row>
    <row r="6" s="52" customFormat="1" ht="19.5" customHeight="1" spans="1:15">
      <c r="A6" s="66" t="s">
        <v>15</v>
      </c>
      <c r="B6" s="67"/>
      <c r="C6" s="67"/>
      <c r="D6" s="67"/>
      <c r="E6" s="68"/>
      <c r="F6" s="69">
        <f>SUM(F7:H7)</f>
        <v>3971666.4</v>
      </c>
      <c r="G6" s="70"/>
      <c r="H6" s="71"/>
      <c r="I6" s="65" t="s">
        <v>16</v>
      </c>
      <c r="J6" s="77" t="s">
        <v>16</v>
      </c>
      <c r="O6" s="78"/>
    </row>
    <row r="7" s="52" customFormat="1" ht="47" customHeight="1" spans="1:17">
      <c r="A7" s="72" t="s">
        <v>17</v>
      </c>
      <c r="B7" s="73">
        <f t="shared" ref="B7:I7" si="0">SUM(B8:B21)</f>
        <v>139495.33</v>
      </c>
      <c r="C7" s="73">
        <f t="shared" si="0"/>
        <v>21937.51</v>
      </c>
      <c r="D7" s="73">
        <f t="shared" si="0"/>
        <v>33097220</v>
      </c>
      <c r="E7" s="73">
        <f t="shared" si="0"/>
        <v>4964583</v>
      </c>
      <c r="F7" s="73">
        <f t="shared" si="0"/>
        <v>2482291.5</v>
      </c>
      <c r="G7" s="73">
        <f t="shared" si="0"/>
        <v>744687.45</v>
      </c>
      <c r="H7" s="73">
        <f t="shared" si="0"/>
        <v>744687.45</v>
      </c>
      <c r="I7" s="73">
        <f t="shared" si="0"/>
        <v>992916.6</v>
      </c>
      <c r="J7" s="79" t="s">
        <v>18</v>
      </c>
      <c r="O7" s="80"/>
      <c r="Q7" s="80"/>
    </row>
    <row r="8" s="2" customFormat="1" ht="25" customHeight="1" spans="1:10">
      <c r="A8" s="74" t="s">
        <v>19</v>
      </c>
      <c r="B8" s="75">
        <v>596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7" t="s">
        <v>16</v>
      </c>
    </row>
    <row r="9" s="2" customFormat="1" ht="25" customHeight="1" spans="1:10">
      <c r="A9" s="74" t="s">
        <v>20</v>
      </c>
      <c r="B9" s="75">
        <v>839.3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81" t="s">
        <v>16</v>
      </c>
    </row>
    <row r="10" s="2" customFormat="1" ht="30" customHeight="1" spans="1:10">
      <c r="A10" s="74" t="s">
        <v>21</v>
      </c>
      <c r="B10" s="75">
        <v>5580</v>
      </c>
      <c r="C10" s="75">
        <v>320</v>
      </c>
      <c r="D10" s="75">
        <v>640000</v>
      </c>
      <c r="E10" s="75">
        <v>96000</v>
      </c>
      <c r="F10" s="75">
        <v>48000</v>
      </c>
      <c r="G10" s="75">
        <v>14400</v>
      </c>
      <c r="H10" s="75">
        <v>14400</v>
      </c>
      <c r="I10" s="75">
        <v>19200</v>
      </c>
      <c r="J10" s="82" t="s">
        <v>22</v>
      </c>
    </row>
    <row r="11" s="2" customFormat="1" ht="25" customHeight="1" spans="1:10">
      <c r="A11" s="74" t="s">
        <v>23</v>
      </c>
      <c r="B11" s="75">
        <v>579.9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81" t="s">
        <v>16</v>
      </c>
    </row>
    <row r="12" s="2" customFormat="1" ht="30" customHeight="1" spans="1:10">
      <c r="A12" s="74" t="s">
        <v>24</v>
      </c>
      <c r="B12" s="75">
        <v>7887</v>
      </c>
      <c r="C12" s="75">
        <v>1220</v>
      </c>
      <c r="D12" s="75">
        <v>2440000</v>
      </c>
      <c r="E12" s="75">
        <v>366000</v>
      </c>
      <c r="F12" s="75">
        <v>183000</v>
      </c>
      <c r="G12" s="75">
        <v>54900</v>
      </c>
      <c r="H12" s="75">
        <v>54900</v>
      </c>
      <c r="I12" s="75">
        <v>73200</v>
      </c>
      <c r="J12" s="83" t="s">
        <v>25</v>
      </c>
    </row>
    <row r="13" s="2" customFormat="1" ht="25" customHeight="1" spans="1:10">
      <c r="A13" s="74" t="s">
        <v>26</v>
      </c>
      <c r="B13" s="75">
        <v>3577.32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81" t="s">
        <v>16</v>
      </c>
    </row>
    <row r="14" s="2" customFormat="1" ht="25" customHeight="1" spans="1:10">
      <c r="A14" s="74" t="s">
        <v>27</v>
      </c>
      <c r="B14" s="75">
        <v>55961.5</v>
      </c>
      <c r="C14" s="75">
        <v>9938</v>
      </c>
      <c r="D14" s="75">
        <v>19876000</v>
      </c>
      <c r="E14" s="75">
        <v>2981400</v>
      </c>
      <c r="F14" s="75">
        <v>1490700</v>
      </c>
      <c r="G14" s="75">
        <v>447210</v>
      </c>
      <c r="H14" s="75">
        <v>447210</v>
      </c>
      <c r="I14" s="75">
        <v>596280</v>
      </c>
      <c r="J14" s="82" t="s">
        <v>28</v>
      </c>
    </row>
    <row r="15" s="2" customFormat="1" ht="25" customHeight="1" spans="1:10">
      <c r="A15" s="74" t="s">
        <v>29</v>
      </c>
      <c r="B15" s="75">
        <v>20652.8</v>
      </c>
      <c r="C15" s="75">
        <v>9798</v>
      </c>
      <c r="D15" s="75">
        <v>8818200</v>
      </c>
      <c r="E15" s="75">
        <v>1322730</v>
      </c>
      <c r="F15" s="75">
        <v>661365</v>
      </c>
      <c r="G15" s="75">
        <v>198409.5</v>
      </c>
      <c r="H15" s="75">
        <v>198409.5</v>
      </c>
      <c r="I15" s="75">
        <v>264546</v>
      </c>
      <c r="J15" s="82" t="s">
        <v>30</v>
      </c>
    </row>
    <row r="16" s="2" customFormat="1" ht="25" customHeight="1" spans="1:10">
      <c r="A16" s="74" t="s">
        <v>31</v>
      </c>
      <c r="B16" s="75">
        <v>26588.6</v>
      </c>
      <c r="C16" s="75">
        <v>0</v>
      </c>
      <c r="D16" s="75">
        <v>0</v>
      </c>
      <c r="E16" s="75">
        <v>0</v>
      </c>
      <c r="F16" s="75">
        <v>0</v>
      </c>
      <c r="G16" s="75">
        <v>0</v>
      </c>
      <c r="H16" s="75">
        <v>0</v>
      </c>
      <c r="I16" s="75">
        <v>0</v>
      </c>
      <c r="J16" s="81" t="s">
        <v>16</v>
      </c>
    </row>
    <row r="17" s="2" customFormat="1" ht="25" customHeight="1" spans="1:10">
      <c r="A17" s="74" t="s">
        <v>32</v>
      </c>
      <c r="B17" s="75">
        <v>1074</v>
      </c>
      <c r="C17" s="75">
        <v>0</v>
      </c>
      <c r="D17" s="75">
        <v>0</v>
      </c>
      <c r="E17" s="75">
        <v>0</v>
      </c>
      <c r="F17" s="75">
        <v>0</v>
      </c>
      <c r="G17" s="75">
        <v>0</v>
      </c>
      <c r="H17" s="75">
        <v>0</v>
      </c>
      <c r="I17" s="75">
        <v>0</v>
      </c>
      <c r="J17" s="81" t="s">
        <v>16</v>
      </c>
    </row>
    <row r="18" s="2" customFormat="1" ht="25" customHeight="1" spans="1:10">
      <c r="A18" s="74" t="s">
        <v>33</v>
      </c>
      <c r="B18" s="75">
        <v>482</v>
      </c>
      <c r="C18" s="75">
        <v>0</v>
      </c>
      <c r="D18" s="75">
        <v>0</v>
      </c>
      <c r="E18" s="75">
        <v>0</v>
      </c>
      <c r="F18" s="75">
        <v>0</v>
      </c>
      <c r="G18" s="75">
        <v>0</v>
      </c>
      <c r="H18" s="75">
        <v>0</v>
      </c>
      <c r="I18" s="75">
        <v>0</v>
      </c>
      <c r="J18" s="81" t="s">
        <v>16</v>
      </c>
    </row>
    <row r="19" s="2" customFormat="1" ht="25" customHeight="1" spans="1:10">
      <c r="A19" s="74" t="s">
        <v>34</v>
      </c>
      <c r="B19" s="75">
        <v>442.3</v>
      </c>
      <c r="C19" s="75">
        <v>0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81" t="s">
        <v>16</v>
      </c>
    </row>
    <row r="20" s="2" customFormat="1" ht="25" customHeight="1" spans="1:10">
      <c r="A20" s="74" t="s">
        <v>35</v>
      </c>
      <c r="B20" s="75">
        <v>3526.83</v>
      </c>
      <c r="C20" s="75">
        <v>661.51</v>
      </c>
      <c r="D20" s="75">
        <v>1323020</v>
      </c>
      <c r="E20" s="75">
        <v>198453</v>
      </c>
      <c r="F20" s="75">
        <v>99226.5</v>
      </c>
      <c r="G20" s="75">
        <v>29767.95</v>
      </c>
      <c r="H20" s="75">
        <v>29767.95</v>
      </c>
      <c r="I20" s="75">
        <v>39690.6</v>
      </c>
      <c r="J20" s="82" t="s">
        <v>36</v>
      </c>
    </row>
    <row r="21" s="2" customFormat="1" ht="25" customHeight="1" spans="1:10">
      <c r="A21" s="74" t="s">
        <v>37</v>
      </c>
      <c r="B21" s="75">
        <v>11707.78</v>
      </c>
      <c r="C21" s="75">
        <v>0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81" t="s">
        <v>16</v>
      </c>
    </row>
    <row r="22" ht="63" customHeight="1" spans="1:10">
      <c r="A22" s="29" t="s">
        <v>38</v>
      </c>
      <c r="B22" s="29"/>
      <c r="C22" s="29"/>
      <c r="D22" s="29"/>
      <c r="E22" s="29"/>
      <c r="F22" s="29"/>
      <c r="G22" s="29"/>
      <c r="H22" s="29"/>
      <c r="I22" s="29"/>
      <c r="J22" s="29"/>
    </row>
    <row r="23" ht="27" hidden="1" customHeight="1" spans="1:11">
      <c r="A23" s="31" t="s">
        <v>39</v>
      </c>
      <c r="B23" s="31"/>
      <c r="C23" s="31"/>
      <c r="D23" s="31"/>
      <c r="E23" s="31" t="s">
        <v>40</v>
      </c>
      <c r="F23" s="31"/>
      <c r="G23" s="31"/>
      <c r="H23" s="31"/>
      <c r="I23" s="31" t="s">
        <v>41</v>
      </c>
      <c r="J23" s="31"/>
      <c r="K23" s="84"/>
    </row>
    <row r="24" ht="27" hidden="1" customHeight="1" spans="1:11">
      <c r="A24" s="31" t="s">
        <v>42</v>
      </c>
      <c r="B24" s="31"/>
      <c r="C24" s="31"/>
      <c r="D24" s="31"/>
      <c r="E24" s="31" t="s">
        <v>43</v>
      </c>
      <c r="F24" s="31"/>
      <c r="G24" s="31"/>
      <c r="H24" s="31"/>
      <c r="I24" s="31" t="s">
        <v>44</v>
      </c>
      <c r="J24" s="31"/>
      <c r="K24" s="84"/>
    </row>
    <row r="25" ht="27" hidden="1" customHeight="1" spans="1:11">
      <c r="A25" s="33" t="s">
        <v>45</v>
      </c>
      <c r="B25" s="36"/>
      <c r="C25" s="36"/>
      <c r="D25" s="3"/>
      <c r="E25" s="3" t="s">
        <v>46</v>
      </c>
      <c r="F25" s="3"/>
      <c r="G25" s="3"/>
      <c r="H25" s="3"/>
      <c r="I25" s="3" t="s">
        <v>46</v>
      </c>
      <c r="J25" s="3"/>
      <c r="K25" s="85"/>
    </row>
    <row r="26" hidden="1"/>
  </sheetData>
  <autoFilter ref="A7:Q25">
    <extLst/>
  </autoFilter>
  <mergeCells count="12">
    <mergeCell ref="A2:J2"/>
    <mergeCell ref="E3:J3"/>
    <mergeCell ref="F4:I4"/>
    <mergeCell ref="A6:E6"/>
    <mergeCell ref="F6:H6"/>
    <mergeCell ref="A22:J22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66875" bottom="0.354166666666667" header="0.314583333333333" footer="0.314583333333333"/>
  <pageSetup paperSize="9" scale="7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 codeName="Sheet3">
    <tabColor rgb="FF92D050"/>
  </sheetPr>
  <dimension ref="A1:M30"/>
  <sheetViews>
    <sheetView topLeftCell="A2" workbookViewId="0">
      <selection activeCell="T14" sqref="T14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9.42857142857143" style="2" customWidth="1"/>
    <col min="4" max="4" width="25" style="2" customWidth="1"/>
    <col min="5" max="5" width="13.2857142857143" style="2" customWidth="1"/>
    <col min="6" max="6" width="10.8571428571429" style="2" customWidth="1"/>
    <col min="7" max="7" width="15.4285714285714" style="2" customWidth="1"/>
    <col min="8" max="8" width="14.7142857142857" style="2" customWidth="1"/>
    <col min="9" max="9" width="12.8571428571429" style="2" customWidth="1"/>
    <col min="10" max="10" width="13.8571428571429" style="2" customWidth="1"/>
    <col min="11" max="12" width="13" style="2" customWidth="1"/>
    <col min="13" max="13" width="20.8571428571429" style="7" customWidth="1"/>
    <col min="14" max="15" width="9.14285714285714" style="2"/>
    <col min="16" max="16" width="9.28571428571429" style="2"/>
    <col min="17" max="16384" width="9.14285714285714" style="2"/>
  </cols>
  <sheetData>
    <row r="1" s="1" customFormat="1" ht="15" spans="1:13">
      <c r="A1" s="8" t="s">
        <v>47</v>
      </c>
      <c r="B1" s="9"/>
      <c r="C1" s="10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48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/>
    </row>
    <row r="3" s="3" customFormat="1" ht="23" customHeight="1" spans="1:13">
      <c r="A3" s="13" t="s">
        <v>49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39" t="s">
        <v>3</v>
      </c>
    </row>
    <row r="4" s="4" customFormat="1" ht="20.1" customHeight="1" spans="1:13">
      <c r="A4" s="18" t="s">
        <v>50</v>
      </c>
      <c r="B4" s="18" t="s">
        <v>4</v>
      </c>
      <c r="C4" s="18" t="s">
        <v>51</v>
      </c>
      <c r="D4" s="18" t="s">
        <v>52</v>
      </c>
      <c r="E4" s="18" t="s">
        <v>53</v>
      </c>
      <c r="F4" s="18" t="s">
        <v>54</v>
      </c>
      <c r="G4" s="18" t="s">
        <v>55</v>
      </c>
      <c r="H4" s="19" t="s">
        <v>56</v>
      </c>
      <c r="I4" s="40" t="s">
        <v>9</v>
      </c>
      <c r="J4" s="40"/>
      <c r="K4" s="40"/>
      <c r="L4" s="41"/>
      <c r="M4" s="42" t="s">
        <v>10</v>
      </c>
    </row>
    <row r="5" s="4" customFormat="1" ht="20.1" customHeight="1" spans="1:13">
      <c r="A5" s="20"/>
      <c r="B5" s="20"/>
      <c r="C5" s="20"/>
      <c r="D5" s="20"/>
      <c r="E5" s="20"/>
      <c r="F5" s="20"/>
      <c r="G5" s="20"/>
      <c r="H5" s="21"/>
      <c r="I5" s="43" t="s">
        <v>11</v>
      </c>
      <c r="J5" s="43" t="s">
        <v>12</v>
      </c>
      <c r="K5" s="43" t="s">
        <v>13</v>
      </c>
      <c r="L5" s="43" t="s">
        <v>14</v>
      </c>
      <c r="M5" s="44"/>
    </row>
    <row r="6" s="5" customFormat="1" ht="26.25" customHeight="1" spans="1:13">
      <c r="A6" s="22" t="s">
        <v>15</v>
      </c>
      <c r="B6" s="23"/>
      <c r="C6" s="23"/>
      <c r="D6" s="23"/>
      <c r="E6" s="23"/>
      <c r="F6" s="23"/>
      <c r="G6" s="23"/>
      <c r="H6" s="24"/>
      <c r="I6" s="40">
        <f>SUM(I7:K7)</f>
        <v>3637440</v>
      </c>
      <c r="J6" s="40"/>
      <c r="K6" s="41"/>
      <c r="L6" s="43" t="s">
        <v>16</v>
      </c>
      <c r="M6" s="45" t="s">
        <v>16</v>
      </c>
    </row>
    <row r="7" s="5" customFormat="1" ht="32" customHeight="1" spans="1:13">
      <c r="A7" s="22" t="s">
        <v>17</v>
      </c>
      <c r="B7" s="23"/>
      <c r="C7" s="23"/>
      <c r="D7" s="23"/>
      <c r="E7" s="24"/>
      <c r="F7" s="25">
        <f>SUM(F8:F23)</f>
        <v>16836</v>
      </c>
      <c r="G7" s="25">
        <f t="shared" ref="G7:L7" si="0">SUM(G8:G23)</f>
        <v>30312000</v>
      </c>
      <c r="H7" s="25">
        <f t="shared" si="0"/>
        <v>4546800</v>
      </c>
      <c r="I7" s="25">
        <f t="shared" si="0"/>
        <v>2273400</v>
      </c>
      <c r="J7" s="25">
        <f t="shared" si="0"/>
        <v>682020</v>
      </c>
      <c r="K7" s="25">
        <f t="shared" si="0"/>
        <v>682020</v>
      </c>
      <c r="L7" s="25">
        <f t="shared" si="0"/>
        <v>909360</v>
      </c>
      <c r="M7" s="46"/>
    </row>
    <row r="8" s="6" customFormat="1" ht="45" customHeight="1" spans="1:13">
      <c r="A8" s="26">
        <v>1</v>
      </c>
      <c r="B8" s="26" t="s">
        <v>21</v>
      </c>
      <c r="C8" s="27" t="s">
        <v>57</v>
      </c>
      <c r="D8" s="26" t="s">
        <v>58</v>
      </c>
      <c r="E8" s="26" t="s">
        <v>59</v>
      </c>
      <c r="F8" s="28">
        <v>500</v>
      </c>
      <c r="G8" s="28">
        <v>870000</v>
      </c>
      <c r="H8" s="28">
        <v>130500</v>
      </c>
      <c r="I8" s="28">
        <v>65250</v>
      </c>
      <c r="J8" s="28">
        <v>19575</v>
      </c>
      <c r="K8" s="28">
        <v>19575</v>
      </c>
      <c r="L8" s="28">
        <v>26100</v>
      </c>
      <c r="M8" s="47" t="s">
        <v>60</v>
      </c>
    </row>
    <row r="9" s="6" customFormat="1" ht="30" customHeight="1" spans="1:13">
      <c r="A9" s="26">
        <v>2</v>
      </c>
      <c r="B9" s="26" t="s">
        <v>24</v>
      </c>
      <c r="C9" s="27" t="s">
        <v>61</v>
      </c>
      <c r="D9" s="26" t="s">
        <v>62</v>
      </c>
      <c r="E9" s="26" t="s">
        <v>63</v>
      </c>
      <c r="F9" s="28">
        <v>1040</v>
      </c>
      <c r="G9" s="28">
        <v>2080000</v>
      </c>
      <c r="H9" s="28">
        <v>312000</v>
      </c>
      <c r="I9" s="28">
        <v>156000</v>
      </c>
      <c r="J9" s="28">
        <v>46800</v>
      </c>
      <c r="K9" s="28">
        <v>46800</v>
      </c>
      <c r="L9" s="28">
        <v>62400</v>
      </c>
      <c r="M9" s="47" t="s">
        <v>64</v>
      </c>
    </row>
    <row r="10" s="6" customFormat="1" ht="30" hidden="1" customHeight="1" spans="1:13">
      <c r="A10" s="26">
        <v>3</v>
      </c>
      <c r="B10" s="26" t="s">
        <v>24</v>
      </c>
      <c r="C10" s="27" t="s">
        <v>65</v>
      </c>
      <c r="D10" s="26" t="s">
        <v>66</v>
      </c>
      <c r="E10" s="26" t="s">
        <v>63</v>
      </c>
      <c r="F10" s="28">
        <v>460</v>
      </c>
      <c r="G10" s="28">
        <v>690000</v>
      </c>
      <c r="H10" s="28">
        <v>103500</v>
      </c>
      <c r="I10" s="28">
        <v>51750</v>
      </c>
      <c r="J10" s="28">
        <v>15525</v>
      </c>
      <c r="K10" s="28">
        <v>15525</v>
      </c>
      <c r="L10" s="28">
        <v>20700</v>
      </c>
      <c r="M10" s="47" t="s">
        <v>67</v>
      </c>
    </row>
    <row r="11" s="6" customFormat="1" ht="30" customHeight="1" spans="1:13">
      <c r="A11" s="26">
        <v>4</v>
      </c>
      <c r="B11" s="26" t="s">
        <v>24</v>
      </c>
      <c r="C11" s="27" t="s">
        <v>68</v>
      </c>
      <c r="D11" s="26" t="s">
        <v>69</v>
      </c>
      <c r="E11" s="26" t="s">
        <v>63</v>
      </c>
      <c r="F11" s="28">
        <v>612</v>
      </c>
      <c r="G11" s="28">
        <v>1224000</v>
      </c>
      <c r="H11" s="28">
        <v>183600</v>
      </c>
      <c r="I11" s="28">
        <v>91800</v>
      </c>
      <c r="J11" s="28">
        <v>27540</v>
      </c>
      <c r="K11" s="28">
        <v>27540</v>
      </c>
      <c r="L11" s="28">
        <v>36720</v>
      </c>
      <c r="M11" s="47" t="s">
        <v>70</v>
      </c>
    </row>
    <row r="12" s="6" customFormat="1" ht="30" customHeight="1" spans="1:13">
      <c r="A12" s="26">
        <v>5</v>
      </c>
      <c r="B12" s="26" t="s">
        <v>24</v>
      </c>
      <c r="C12" s="27" t="s">
        <v>71</v>
      </c>
      <c r="D12" s="26" t="s">
        <v>72</v>
      </c>
      <c r="E12" s="26" t="s">
        <v>63</v>
      </c>
      <c r="F12" s="28">
        <v>530</v>
      </c>
      <c r="G12" s="28">
        <v>1060000</v>
      </c>
      <c r="H12" s="28">
        <v>159000</v>
      </c>
      <c r="I12" s="28">
        <v>79500</v>
      </c>
      <c r="J12" s="28">
        <v>23850</v>
      </c>
      <c r="K12" s="28">
        <v>23850</v>
      </c>
      <c r="L12" s="28">
        <v>31800</v>
      </c>
      <c r="M12" s="47" t="s">
        <v>73</v>
      </c>
    </row>
    <row r="13" s="6" customFormat="1" ht="30" customHeight="1" spans="1:13">
      <c r="A13" s="26">
        <v>6</v>
      </c>
      <c r="B13" s="26" t="s">
        <v>24</v>
      </c>
      <c r="C13" s="27" t="s">
        <v>74</v>
      </c>
      <c r="D13" s="26" t="s">
        <v>75</v>
      </c>
      <c r="E13" s="26" t="s">
        <v>63</v>
      </c>
      <c r="F13" s="28">
        <v>700</v>
      </c>
      <c r="G13" s="28">
        <v>1400000</v>
      </c>
      <c r="H13" s="28">
        <v>210000</v>
      </c>
      <c r="I13" s="28">
        <v>105000</v>
      </c>
      <c r="J13" s="28">
        <v>31500</v>
      </c>
      <c r="K13" s="28">
        <v>31500</v>
      </c>
      <c r="L13" s="28">
        <v>42000</v>
      </c>
      <c r="M13" s="47" t="s">
        <v>76</v>
      </c>
    </row>
    <row r="14" s="6" customFormat="1" ht="30" customHeight="1" spans="1:13">
      <c r="A14" s="26">
        <v>7</v>
      </c>
      <c r="B14" s="26" t="s">
        <v>24</v>
      </c>
      <c r="C14" s="27" t="s">
        <v>77</v>
      </c>
      <c r="D14" s="26" t="s">
        <v>78</v>
      </c>
      <c r="E14" s="26" t="s">
        <v>63</v>
      </c>
      <c r="F14" s="28">
        <v>564</v>
      </c>
      <c r="G14" s="28">
        <v>1128000</v>
      </c>
      <c r="H14" s="28">
        <v>169200</v>
      </c>
      <c r="I14" s="28">
        <v>84600</v>
      </c>
      <c r="J14" s="28">
        <v>25380</v>
      </c>
      <c r="K14" s="28">
        <v>25380</v>
      </c>
      <c r="L14" s="28">
        <v>33840</v>
      </c>
      <c r="M14" s="47" t="s">
        <v>79</v>
      </c>
    </row>
    <row r="15" s="6" customFormat="1" ht="30" customHeight="1" spans="1:13">
      <c r="A15" s="26">
        <v>8</v>
      </c>
      <c r="B15" s="26" t="s">
        <v>27</v>
      </c>
      <c r="C15" s="27" t="s">
        <v>80</v>
      </c>
      <c r="D15" s="26" t="s">
        <v>81</v>
      </c>
      <c r="E15" s="26" t="s">
        <v>63</v>
      </c>
      <c r="F15" s="28">
        <v>1210</v>
      </c>
      <c r="G15" s="28">
        <v>2420000</v>
      </c>
      <c r="H15" s="28">
        <v>363000</v>
      </c>
      <c r="I15" s="28">
        <v>181500</v>
      </c>
      <c r="J15" s="28">
        <v>54450</v>
      </c>
      <c r="K15" s="28">
        <v>54450</v>
      </c>
      <c r="L15" s="28">
        <v>72600</v>
      </c>
      <c r="M15" s="47" t="s">
        <v>82</v>
      </c>
    </row>
    <row r="16" s="6" customFormat="1" ht="30" customHeight="1" spans="1:13">
      <c r="A16" s="26">
        <v>9</v>
      </c>
      <c r="B16" s="26" t="s">
        <v>27</v>
      </c>
      <c r="C16" s="27" t="s">
        <v>83</v>
      </c>
      <c r="D16" s="26" t="s">
        <v>84</v>
      </c>
      <c r="E16" s="26" t="s">
        <v>63</v>
      </c>
      <c r="F16" s="28">
        <v>1064</v>
      </c>
      <c r="G16" s="28">
        <v>2128000</v>
      </c>
      <c r="H16" s="28">
        <v>319200</v>
      </c>
      <c r="I16" s="28">
        <v>159600</v>
      </c>
      <c r="J16" s="28">
        <v>47880</v>
      </c>
      <c r="K16" s="28">
        <v>47880</v>
      </c>
      <c r="L16" s="28">
        <v>63840</v>
      </c>
      <c r="M16" s="47" t="s">
        <v>85</v>
      </c>
    </row>
    <row r="17" s="6" customFormat="1" ht="30" customHeight="1" spans="1:13">
      <c r="A17" s="26">
        <v>10</v>
      </c>
      <c r="B17" s="26" t="s">
        <v>27</v>
      </c>
      <c r="C17" s="27" t="s">
        <v>86</v>
      </c>
      <c r="D17" s="26" t="s">
        <v>87</v>
      </c>
      <c r="E17" s="26" t="s">
        <v>63</v>
      </c>
      <c r="F17" s="28">
        <v>1156</v>
      </c>
      <c r="G17" s="28">
        <v>2312000</v>
      </c>
      <c r="H17" s="28">
        <v>346800</v>
      </c>
      <c r="I17" s="28">
        <v>173400</v>
      </c>
      <c r="J17" s="28">
        <v>52020</v>
      </c>
      <c r="K17" s="28">
        <v>52020</v>
      </c>
      <c r="L17" s="28">
        <v>69360</v>
      </c>
      <c r="M17" s="47" t="s">
        <v>88</v>
      </c>
    </row>
    <row r="18" s="6" customFormat="1" ht="30" customHeight="1" spans="1:13">
      <c r="A18" s="26">
        <v>11</v>
      </c>
      <c r="B18" s="26" t="s">
        <v>27</v>
      </c>
      <c r="C18" s="27" t="s">
        <v>89</v>
      </c>
      <c r="D18" s="26" t="s">
        <v>90</v>
      </c>
      <c r="E18" s="26" t="s">
        <v>63</v>
      </c>
      <c r="F18" s="28">
        <v>1116</v>
      </c>
      <c r="G18" s="28">
        <v>2232000</v>
      </c>
      <c r="H18" s="28">
        <v>334800</v>
      </c>
      <c r="I18" s="28">
        <v>167400</v>
      </c>
      <c r="J18" s="28">
        <v>50220</v>
      </c>
      <c r="K18" s="28">
        <v>50220</v>
      </c>
      <c r="L18" s="28">
        <v>66960</v>
      </c>
      <c r="M18" s="47" t="s">
        <v>91</v>
      </c>
    </row>
    <row r="19" s="6" customFormat="1" ht="30" customHeight="1" spans="1:13">
      <c r="A19" s="26">
        <v>12</v>
      </c>
      <c r="B19" s="26" t="s">
        <v>29</v>
      </c>
      <c r="C19" s="27" t="s">
        <v>92</v>
      </c>
      <c r="D19" s="26" t="s">
        <v>93</v>
      </c>
      <c r="E19" s="26" t="s">
        <v>63</v>
      </c>
      <c r="F19" s="28">
        <v>930</v>
      </c>
      <c r="G19" s="28">
        <v>1860000</v>
      </c>
      <c r="H19" s="28">
        <v>279000</v>
      </c>
      <c r="I19" s="28">
        <v>139500</v>
      </c>
      <c r="J19" s="28">
        <v>41850</v>
      </c>
      <c r="K19" s="28">
        <v>41850</v>
      </c>
      <c r="L19" s="28">
        <v>55800</v>
      </c>
      <c r="M19" s="47" t="s">
        <v>94</v>
      </c>
    </row>
    <row r="20" s="6" customFormat="1" ht="30" customHeight="1" spans="1:13">
      <c r="A20" s="26">
        <v>13</v>
      </c>
      <c r="B20" s="26" t="s">
        <v>29</v>
      </c>
      <c r="C20" s="27" t="s">
        <v>95</v>
      </c>
      <c r="D20" s="26" t="s">
        <v>96</v>
      </c>
      <c r="E20" s="26" t="s">
        <v>63</v>
      </c>
      <c r="F20" s="28">
        <v>954</v>
      </c>
      <c r="G20" s="28">
        <v>1908000</v>
      </c>
      <c r="H20" s="28">
        <v>286200</v>
      </c>
      <c r="I20" s="28">
        <v>143100</v>
      </c>
      <c r="J20" s="28">
        <v>42930</v>
      </c>
      <c r="K20" s="28">
        <v>42930</v>
      </c>
      <c r="L20" s="28">
        <v>57240</v>
      </c>
      <c r="M20" s="47" t="s">
        <v>97</v>
      </c>
    </row>
    <row r="21" s="6" customFormat="1" ht="30" hidden="1" customHeight="1" spans="1:13">
      <c r="A21" s="26">
        <v>14</v>
      </c>
      <c r="B21" s="26" t="s">
        <v>37</v>
      </c>
      <c r="C21" s="27" t="s">
        <v>98</v>
      </c>
      <c r="D21" s="26" t="s">
        <v>99</v>
      </c>
      <c r="E21" s="26" t="s">
        <v>63</v>
      </c>
      <c r="F21" s="28">
        <v>1600</v>
      </c>
      <c r="G21" s="28">
        <v>2400000</v>
      </c>
      <c r="H21" s="28">
        <v>360000</v>
      </c>
      <c r="I21" s="28">
        <v>180000</v>
      </c>
      <c r="J21" s="28">
        <v>54000</v>
      </c>
      <c r="K21" s="28">
        <v>54000</v>
      </c>
      <c r="L21" s="28">
        <v>72000</v>
      </c>
      <c r="M21" s="47" t="s">
        <v>100</v>
      </c>
    </row>
    <row r="22" s="6" customFormat="1" ht="30" hidden="1" customHeight="1" spans="1:13">
      <c r="A22" s="26">
        <v>15</v>
      </c>
      <c r="B22" s="26" t="s">
        <v>37</v>
      </c>
      <c r="C22" s="27" t="s">
        <v>101</v>
      </c>
      <c r="D22" s="26" t="s">
        <v>102</v>
      </c>
      <c r="E22" s="26" t="s">
        <v>63</v>
      </c>
      <c r="F22" s="28">
        <v>2000</v>
      </c>
      <c r="G22" s="28">
        <v>3000000</v>
      </c>
      <c r="H22" s="28">
        <v>450000</v>
      </c>
      <c r="I22" s="28">
        <v>225000</v>
      </c>
      <c r="J22" s="28">
        <v>67500</v>
      </c>
      <c r="K22" s="28">
        <v>67500</v>
      </c>
      <c r="L22" s="28">
        <v>90000</v>
      </c>
      <c r="M22" s="47" t="s">
        <v>103</v>
      </c>
    </row>
    <row r="23" s="6" customFormat="1" ht="30" hidden="1" customHeight="1" spans="1:13">
      <c r="A23" s="26">
        <v>16</v>
      </c>
      <c r="B23" s="26" t="s">
        <v>37</v>
      </c>
      <c r="C23" s="27" t="s">
        <v>104</v>
      </c>
      <c r="D23" s="26" t="s">
        <v>105</v>
      </c>
      <c r="E23" s="26" t="s">
        <v>63</v>
      </c>
      <c r="F23" s="28">
        <v>2400</v>
      </c>
      <c r="G23" s="28">
        <v>3600000</v>
      </c>
      <c r="H23" s="28">
        <v>540000</v>
      </c>
      <c r="I23" s="28">
        <v>270000</v>
      </c>
      <c r="J23" s="28">
        <v>81000</v>
      </c>
      <c r="K23" s="28">
        <v>81000</v>
      </c>
      <c r="L23" s="28">
        <v>108000</v>
      </c>
      <c r="M23" s="47" t="s">
        <v>106</v>
      </c>
    </row>
    <row r="24" ht="73.5" hidden="1" customHeight="1" spans="1:13">
      <c r="A24" s="29" t="s">
        <v>38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48"/>
    </row>
    <row r="25" hidden="1" spans="6:9">
      <c r="F25" s="30"/>
      <c r="G25" s="30"/>
      <c r="H25" s="30"/>
      <c r="I25" s="30"/>
    </row>
    <row r="26" ht="30" hidden="1" customHeight="1" spans="1:13">
      <c r="A26" s="31"/>
      <c r="B26" s="31"/>
      <c r="C26" s="31"/>
      <c r="D26" s="32" t="s">
        <v>39</v>
      </c>
      <c r="E26" s="32"/>
      <c r="F26" s="32"/>
      <c r="G26" s="32"/>
      <c r="H26" s="32"/>
      <c r="I26" s="32"/>
      <c r="J26" s="32" t="s">
        <v>40</v>
      </c>
      <c r="K26" s="32"/>
      <c r="L26" s="32"/>
      <c r="M26" s="49"/>
    </row>
    <row r="27" ht="30" hidden="1" customHeight="1" spans="1:13">
      <c r="A27" s="31"/>
      <c r="B27" s="31"/>
      <c r="C27" s="31"/>
      <c r="D27" s="32" t="s">
        <v>42</v>
      </c>
      <c r="E27" s="32"/>
      <c r="F27" s="32"/>
      <c r="G27" s="32"/>
      <c r="H27" s="32"/>
      <c r="I27" s="32"/>
      <c r="J27" s="32" t="s">
        <v>43</v>
      </c>
      <c r="K27" s="32"/>
      <c r="L27" s="32"/>
      <c r="M27" s="49"/>
    </row>
    <row r="28" ht="22.5" hidden="1" customHeight="1" spans="1:13">
      <c r="A28" s="31"/>
      <c r="B28" s="31"/>
      <c r="C28" s="31"/>
      <c r="D28" s="34" t="s">
        <v>107</v>
      </c>
      <c r="E28" s="34"/>
      <c r="F28" s="34"/>
      <c r="G28" s="35"/>
      <c r="H28" s="35"/>
      <c r="I28" s="35"/>
      <c r="J28" s="35" t="s">
        <v>46</v>
      </c>
      <c r="K28" s="35"/>
      <c r="L28" s="32"/>
      <c r="M28" s="49"/>
    </row>
    <row r="29" spans="1:13">
      <c r="A29" s="36"/>
      <c r="B29" s="36"/>
      <c r="C29" s="36"/>
      <c r="D29" s="3"/>
      <c r="E29" s="3"/>
      <c r="F29" s="3"/>
      <c r="G29" s="3"/>
      <c r="H29" s="3"/>
      <c r="I29" s="3"/>
      <c r="J29" s="3"/>
      <c r="K29" s="3"/>
      <c r="L29" s="3"/>
      <c r="M29" s="50"/>
    </row>
    <row r="30" spans="1:13">
      <c r="A30" s="36"/>
      <c r="B30" s="36"/>
      <c r="C30" s="36"/>
      <c r="D30" s="3"/>
      <c r="E30" s="3"/>
      <c r="F30" s="3"/>
      <c r="G30" s="3"/>
      <c r="H30" s="3"/>
      <c r="I30" s="3"/>
      <c r="J30" s="3"/>
      <c r="K30" s="3"/>
      <c r="L30" s="3"/>
      <c r="M30" s="50"/>
    </row>
  </sheetData>
  <autoFilter ref="A7:M28">
    <filterColumn colId="12">
      <filters>
        <filter val="露地果菜辣椒350亩（2茬350亩）"/>
        <filter val="露地果菜辣椒306亩（2茬612亩）"/>
        <filter val="露地果菜辣椒465亩（2茬930亩）"/>
        <filter val="露地果菜辣椒477亩（2茬954亩）"/>
        <filter val="露地果菜辣椒282亩（2茬564亩）"/>
        <filter val="露地果菜辣椒265亩（2茬530亩）"/>
        <filter val="露地果菜雪豆120亩（2茬240亩），露地果菜菜花130亩（2茬260亩）"/>
        <filter val="露地果菜辣椒520亩（2茬1040亩）"/>
        <filter val="露地果菜辣椒578亩（2茬1156亩）"/>
        <filter val="露地果菜辣椒558亩（2茬1116亩）"/>
        <filter val="露地果菜辣椒605亩（2茬1210亩）"/>
        <filter val="露地果菜辣椒532亩（2茬1064亩）"/>
      </filters>
    </filterColumn>
    <extLst/>
  </autoFilter>
  <sortState ref="B8:M61">
    <sortCondition ref="B8:B61"/>
    <sortCondition ref="D8:D61"/>
  </sortState>
  <mergeCells count="15">
    <mergeCell ref="A2:M2"/>
    <mergeCell ref="I4:L4"/>
    <mergeCell ref="A6:H6"/>
    <mergeCell ref="I6:K6"/>
    <mergeCell ref="A7:E7"/>
    <mergeCell ref="A24:M24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M15"/>
  <sheetViews>
    <sheetView workbookViewId="0">
      <selection activeCell="D13" sqref="D1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9.42857142857143" style="2" customWidth="1"/>
    <col min="4" max="4" width="25" style="2" customWidth="1"/>
    <col min="5" max="5" width="13.2857142857143" style="2" customWidth="1"/>
    <col min="6" max="6" width="10.8571428571429" style="2" customWidth="1"/>
    <col min="7" max="7" width="15.4285714285714" style="2" customWidth="1"/>
    <col min="8" max="8" width="14.7142857142857" style="2" customWidth="1"/>
    <col min="9" max="9" width="12.8571428571429" style="2" customWidth="1"/>
    <col min="10" max="10" width="13.8571428571429" style="2" customWidth="1"/>
    <col min="11" max="12" width="13" style="2" customWidth="1"/>
    <col min="13" max="13" width="20.8571428571429" style="7" customWidth="1"/>
    <col min="14" max="15" width="9.14285714285714" style="2"/>
    <col min="16" max="16" width="9.28571428571429" style="2"/>
    <col min="17" max="16384" width="9.14285714285714" style="2"/>
  </cols>
  <sheetData>
    <row r="1" s="1" customFormat="1" ht="15" spans="1:13">
      <c r="A1" s="8" t="s">
        <v>108</v>
      </c>
      <c r="B1" s="9"/>
      <c r="C1" s="10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109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/>
    </row>
    <row r="3" s="3" customFormat="1" ht="23" customHeight="1" spans="1:13">
      <c r="A3" s="13" t="s">
        <v>2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39" t="s">
        <v>3</v>
      </c>
    </row>
    <row r="4" s="4" customFormat="1" ht="20.1" customHeight="1" spans="1:13">
      <c r="A4" s="18" t="s">
        <v>50</v>
      </c>
      <c r="B4" s="18" t="s">
        <v>4</v>
      </c>
      <c r="C4" s="18" t="s">
        <v>51</v>
      </c>
      <c r="D4" s="18" t="s">
        <v>52</v>
      </c>
      <c r="E4" s="18" t="s">
        <v>53</v>
      </c>
      <c r="F4" s="18" t="s">
        <v>54</v>
      </c>
      <c r="G4" s="18" t="s">
        <v>55</v>
      </c>
      <c r="H4" s="19" t="s">
        <v>56</v>
      </c>
      <c r="I4" s="40" t="s">
        <v>9</v>
      </c>
      <c r="J4" s="40"/>
      <c r="K4" s="40"/>
      <c r="L4" s="41"/>
      <c r="M4" s="42" t="s">
        <v>10</v>
      </c>
    </row>
    <row r="5" s="4" customFormat="1" ht="20.1" customHeight="1" spans="1:13">
      <c r="A5" s="20"/>
      <c r="B5" s="20"/>
      <c r="C5" s="20"/>
      <c r="D5" s="20"/>
      <c r="E5" s="20"/>
      <c r="F5" s="20"/>
      <c r="G5" s="20"/>
      <c r="H5" s="21"/>
      <c r="I5" s="43" t="s">
        <v>11</v>
      </c>
      <c r="J5" s="43" t="s">
        <v>12</v>
      </c>
      <c r="K5" s="43" t="s">
        <v>13</v>
      </c>
      <c r="L5" s="43" t="s">
        <v>14</v>
      </c>
      <c r="M5" s="44"/>
    </row>
    <row r="6" s="5" customFormat="1" ht="26.25" customHeight="1" spans="1:13">
      <c r="A6" s="22" t="s">
        <v>15</v>
      </c>
      <c r="B6" s="23"/>
      <c r="C6" s="23"/>
      <c r="D6" s="23"/>
      <c r="E6" s="23"/>
      <c r="F6" s="23"/>
      <c r="G6" s="23"/>
      <c r="H6" s="24"/>
      <c r="I6" s="40">
        <f>SUM(I7:K7)</f>
        <v>76800</v>
      </c>
      <c r="J6" s="40"/>
      <c r="K6" s="41"/>
      <c r="L6" s="43" t="s">
        <v>16</v>
      </c>
      <c r="M6" s="45" t="s">
        <v>16</v>
      </c>
    </row>
    <row r="7" s="5" customFormat="1" ht="32" customHeight="1" spans="1:13">
      <c r="A7" s="22" t="s">
        <v>17</v>
      </c>
      <c r="B7" s="23"/>
      <c r="C7" s="23"/>
      <c r="D7" s="23"/>
      <c r="E7" s="24"/>
      <c r="F7" s="25">
        <f>SUM(F8:F8)</f>
        <v>320</v>
      </c>
      <c r="G7" s="25">
        <f t="shared" ref="G7:L7" si="0">SUM(G8:G8)</f>
        <v>640000</v>
      </c>
      <c r="H7" s="25">
        <f t="shared" si="0"/>
        <v>96000</v>
      </c>
      <c r="I7" s="25">
        <f t="shared" si="0"/>
        <v>48000</v>
      </c>
      <c r="J7" s="25">
        <f t="shared" si="0"/>
        <v>14400</v>
      </c>
      <c r="K7" s="25">
        <f t="shared" si="0"/>
        <v>14400</v>
      </c>
      <c r="L7" s="25">
        <f t="shared" si="0"/>
        <v>19200</v>
      </c>
      <c r="M7" s="46"/>
    </row>
    <row r="8" s="5" customFormat="1" ht="32" customHeight="1" spans="1:13">
      <c r="A8" s="26">
        <v>1</v>
      </c>
      <c r="B8" s="26" t="s">
        <v>21</v>
      </c>
      <c r="C8" s="27" t="s">
        <v>110</v>
      </c>
      <c r="D8" s="26" t="s">
        <v>111</v>
      </c>
      <c r="E8" s="26" t="s">
        <v>112</v>
      </c>
      <c r="F8" s="28">
        <v>320</v>
      </c>
      <c r="G8" s="28">
        <v>640000</v>
      </c>
      <c r="H8" s="28">
        <v>96000</v>
      </c>
      <c r="I8" s="28">
        <v>48000</v>
      </c>
      <c r="J8" s="28">
        <v>14400</v>
      </c>
      <c r="K8" s="28">
        <v>14400</v>
      </c>
      <c r="L8" s="28">
        <v>19200</v>
      </c>
      <c r="M8" s="47" t="s">
        <v>113</v>
      </c>
    </row>
    <row r="9" ht="73.5" customHeight="1" spans="1:13">
      <c r="A9" s="29" t="s">
        <v>38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48"/>
    </row>
    <row r="10" spans="6:9">
      <c r="F10" s="30"/>
      <c r="G10" s="30"/>
      <c r="H10" s="30"/>
      <c r="I10" s="30"/>
    </row>
    <row r="11" ht="30" customHeight="1" spans="1:13">
      <c r="A11" s="31"/>
      <c r="B11" s="31"/>
      <c r="C11" s="31"/>
      <c r="D11" s="32" t="s">
        <v>39</v>
      </c>
      <c r="E11" s="32"/>
      <c r="F11" s="32"/>
      <c r="G11" s="32"/>
      <c r="H11" s="32"/>
      <c r="I11" s="32"/>
      <c r="J11" s="32" t="s">
        <v>40</v>
      </c>
      <c r="K11" s="32"/>
      <c r="L11" s="32"/>
      <c r="M11" s="49"/>
    </row>
    <row r="12" ht="30" customHeight="1" spans="1:13">
      <c r="A12" s="31"/>
      <c r="B12" s="31"/>
      <c r="C12" s="31"/>
      <c r="D12" s="32" t="s">
        <v>42</v>
      </c>
      <c r="E12" s="32"/>
      <c r="F12" s="32"/>
      <c r="G12" s="32"/>
      <c r="H12" s="32"/>
      <c r="I12" s="32"/>
      <c r="J12" s="32" t="s">
        <v>43</v>
      </c>
      <c r="K12" s="32"/>
      <c r="L12" s="32"/>
      <c r="M12" s="49"/>
    </row>
    <row r="13" ht="22.5" customHeight="1" spans="1:13">
      <c r="A13" s="31"/>
      <c r="B13" s="31"/>
      <c r="C13" s="31"/>
      <c r="D13" s="33" t="s">
        <v>45</v>
      </c>
      <c r="E13" s="34"/>
      <c r="F13" s="34"/>
      <c r="G13" s="35"/>
      <c r="H13" s="35"/>
      <c r="I13" s="35"/>
      <c r="J13" s="35" t="s">
        <v>46</v>
      </c>
      <c r="K13" s="35"/>
      <c r="L13" s="32"/>
      <c r="M13" s="49"/>
    </row>
    <row r="14" spans="1:13">
      <c r="A14" s="36"/>
      <c r="B14" s="36"/>
      <c r="C14" s="36"/>
      <c r="D14" s="3"/>
      <c r="E14" s="3"/>
      <c r="F14" s="3"/>
      <c r="G14" s="3"/>
      <c r="H14" s="3"/>
      <c r="I14" s="3"/>
      <c r="J14" s="3"/>
      <c r="K14" s="3"/>
      <c r="L14" s="3"/>
      <c r="M14" s="50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50"/>
    </row>
  </sheetData>
  <autoFilter ref="A7:M13">
    <extLst/>
  </autoFilter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M16"/>
  <sheetViews>
    <sheetView workbookViewId="0">
      <selection activeCell="D13" sqref="D1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9.42857142857143" style="2" customWidth="1"/>
    <col min="4" max="4" width="25" style="2" customWidth="1"/>
    <col min="5" max="5" width="13.2857142857143" style="2" customWidth="1"/>
    <col min="6" max="6" width="10.8571428571429" style="2" customWidth="1"/>
    <col min="7" max="7" width="15.4285714285714" style="2" customWidth="1"/>
    <col min="8" max="8" width="14.7142857142857" style="2" customWidth="1"/>
    <col min="9" max="9" width="12.8571428571429" style="2" customWidth="1"/>
    <col min="10" max="10" width="13.8571428571429" style="2" customWidth="1"/>
    <col min="11" max="12" width="13" style="2" customWidth="1"/>
    <col min="13" max="13" width="20.8571428571429" style="7" customWidth="1"/>
    <col min="14" max="15" width="9.14285714285714" style="2"/>
    <col min="16" max="16" width="9.28571428571429" style="2"/>
    <col min="17" max="16384" width="9.14285714285714" style="2"/>
  </cols>
  <sheetData>
    <row r="1" s="1" customFormat="1" ht="15" spans="1:13">
      <c r="A1" s="8" t="s">
        <v>47</v>
      </c>
      <c r="B1" s="9"/>
      <c r="C1" s="10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114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/>
    </row>
    <row r="3" s="3" customFormat="1" ht="23" customHeight="1" spans="1:13">
      <c r="A3" s="13" t="s">
        <v>2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39" t="s">
        <v>3</v>
      </c>
    </row>
    <row r="4" s="4" customFormat="1" ht="20.1" customHeight="1" spans="1:13">
      <c r="A4" s="18" t="s">
        <v>50</v>
      </c>
      <c r="B4" s="18" t="s">
        <v>4</v>
      </c>
      <c r="C4" s="18" t="s">
        <v>51</v>
      </c>
      <c r="D4" s="18" t="s">
        <v>52</v>
      </c>
      <c r="E4" s="18" t="s">
        <v>53</v>
      </c>
      <c r="F4" s="18" t="s">
        <v>54</v>
      </c>
      <c r="G4" s="18" t="s">
        <v>55</v>
      </c>
      <c r="H4" s="19" t="s">
        <v>56</v>
      </c>
      <c r="I4" s="40" t="s">
        <v>9</v>
      </c>
      <c r="J4" s="40"/>
      <c r="K4" s="40"/>
      <c r="L4" s="41"/>
      <c r="M4" s="42" t="s">
        <v>10</v>
      </c>
    </row>
    <row r="5" s="4" customFormat="1" ht="20.1" customHeight="1" spans="1:13">
      <c r="A5" s="20"/>
      <c r="B5" s="20"/>
      <c r="C5" s="20"/>
      <c r="D5" s="20"/>
      <c r="E5" s="20"/>
      <c r="F5" s="20"/>
      <c r="G5" s="20"/>
      <c r="H5" s="21"/>
      <c r="I5" s="43" t="s">
        <v>11</v>
      </c>
      <c r="J5" s="43" t="s">
        <v>12</v>
      </c>
      <c r="K5" s="43" t="s">
        <v>13</v>
      </c>
      <c r="L5" s="43" t="s">
        <v>14</v>
      </c>
      <c r="M5" s="44"/>
    </row>
    <row r="6" s="5" customFormat="1" ht="26.25" customHeight="1" spans="1:13">
      <c r="A6" s="22" t="s">
        <v>15</v>
      </c>
      <c r="B6" s="23"/>
      <c r="C6" s="23"/>
      <c r="D6" s="23"/>
      <c r="E6" s="23"/>
      <c r="F6" s="23"/>
      <c r="G6" s="23"/>
      <c r="H6" s="24"/>
      <c r="I6" s="40">
        <f>SUM(I7:K7)</f>
        <v>292800</v>
      </c>
      <c r="J6" s="40"/>
      <c r="K6" s="41"/>
      <c r="L6" s="43" t="s">
        <v>16</v>
      </c>
      <c r="M6" s="45" t="s">
        <v>16</v>
      </c>
    </row>
    <row r="7" s="5" customFormat="1" ht="32" customHeight="1" spans="1:13">
      <c r="A7" s="22" t="s">
        <v>17</v>
      </c>
      <c r="B7" s="23"/>
      <c r="C7" s="23"/>
      <c r="D7" s="23"/>
      <c r="E7" s="24"/>
      <c r="F7" s="25">
        <f t="shared" ref="F7:L7" si="0">SUM(F8:F9)</f>
        <v>1220</v>
      </c>
      <c r="G7" s="25">
        <f t="shared" si="0"/>
        <v>2440000</v>
      </c>
      <c r="H7" s="25">
        <f t="shared" si="0"/>
        <v>366000</v>
      </c>
      <c r="I7" s="25">
        <f t="shared" si="0"/>
        <v>183000</v>
      </c>
      <c r="J7" s="25">
        <f t="shared" si="0"/>
        <v>54900</v>
      </c>
      <c r="K7" s="25">
        <f t="shared" si="0"/>
        <v>54900</v>
      </c>
      <c r="L7" s="25">
        <f t="shared" si="0"/>
        <v>73200</v>
      </c>
      <c r="M7" s="46"/>
    </row>
    <row r="8" s="6" customFormat="1" ht="30" customHeight="1" spans="1:13">
      <c r="A8" s="26">
        <v>2</v>
      </c>
      <c r="B8" s="26" t="s">
        <v>24</v>
      </c>
      <c r="C8" s="27" t="s">
        <v>115</v>
      </c>
      <c r="D8" s="26" t="s">
        <v>116</v>
      </c>
      <c r="E8" s="26" t="s">
        <v>117</v>
      </c>
      <c r="F8" s="28">
        <v>710</v>
      </c>
      <c r="G8" s="28">
        <v>1420000</v>
      </c>
      <c r="H8" s="28">
        <v>213000</v>
      </c>
      <c r="I8" s="28">
        <v>106500</v>
      </c>
      <c r="J8" s="28">
        <v>31950</v>
      </c>
      <c r="K8" s="28">
        <v>31950</v>
      </c>
      <c r="L8" s="28">
        <v>42600</v>
      </c>
      <c r="M8" s="47" t="s">
        <v>118</v>
      </c>
    </row>
    <row r="9" s="6" customFormat="1" ht="30" customHeight="1" spans="1:13">
      <c r="A9" s="26">
        <v>3</v>
      </c>
      <c r="B9" s="26" t="s">
        <v>24</v>
      </c>
      <c r="C9" s="27" t="s">
        <v>119</v>
      </c>
      <c r="D9" s="26" t="s">
        <v>120</v>
      </c>
      <c r="E9" s="26" t="s">
        <v>112</v>
      </c>
      <c r="F9" s="28">
        <v>510</v>
      </c>
      <c r="G9" s="28">
        <v>1020000</v>
      </c>
      <c r="H9" s="28">
        <v>153000</v>
      </c>
      <c r="I9" s="28">
        <v>76500</v>
      </c>
      <c r="J9" s="28">
        <v>22950</v>
      </c>
      <c r="K9" s="28">
        <v>22950</v>
      </c>
      <c r="L9" s="28">
        <v>30600</v>
      </c>
      <c r="M9" s="47" t="s">
        <v>121</v>
      </c>
    </row>
    <row r="10" ht="73.5" customHeight="1" spans="1:13">
      <c r="A10" s="29" t="s">
        <v>38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48"/>
    </row>
    <row r="11" spans="6:9">
      <c r="F11" s="30"/>
      <c r="G11" s="30"/>
      <c r="H11" s="30"/>
      <c r="I11" s="30"/>
    </row>
    <row r="12" ht="30" customHeight="1" spans="1:13">
      <c r="A12" s="31"/>
      <c r="B12" s="31"/>
      <c r="C12" s="31"/>
      <c r="D12" s="32" t="s">
        <v>39</v>
      </c>
      <c r="E12" s="32"/>
      <c r="F12" s="32"/>
      <c r="G12" s="32"/>
      <c r="H12" s="32"/>
      <c r="I12" s="32"/>
      <c r="J12" s="32" t="s">
        <v>40</v>
      </c>
      <c r="K12" s="32"/>
      <c r="L12" s="32"/>
      <c r="M12" s="49"/>
    </row>
    <row r="13" ht="30" customHeight="1" spans="1:13">
      <c r="A13" s="31"/>
      <c r="B13" s="31"/>
      <c r="C13" s="31"/>
      <c r="D13" s="32" t="s">
        <v>42</v>
      </c>
      <c r="E13" s="32"/>
      <c r="F13" s="32"/>
      <c r="G13" s="32"/>
      <c r="H13" s="32"/>
      <c r="I13" s="32"/>
      <c r="J13" s="32" t="s">
        <v>43</v>
      </c>
      <c r="K13" s="32"/>
      <c r="L13" s="32"/>
      <c r="M13" s="49"/>
    </row>
    <row r="14" ht="22.5" customHeight="1" spans="1:13">
      <c r="A14" s="31"/>
      <c r="B14" s="31"/>
      <c r="C14" s="31"/>
      <c r="D14" s="33" t="s">
        <v>45</v>
      </c>
      <c r="E14" s="34"/>
      <c r="F14" s="34"/>
      <c r="G14" s="35"/>
      <c r="H14" s="35"/>
      <c r="I14" s="35"/>
      <c r="J14" s="35" t="s">
        <v>46</v>
      </c>
      <c r="K14" s="35"/>
      <c r="L14" s="32"/>
      <c r="M14" s="49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50"/>
    </row>
    <row r="16" spans="1:13">
      <c r="A16" s="36"/>
      <c r="B16" s="36"/>
      <c r="C16" s="36"/>
      <c r="D16" s="3"/>
      <c r="E16" s="3"/>
      <c r="F16" s="3"/>
      <c r="G16" s="3"/>
      <c r="H16" s="3"/>
      <c r="I16" s="3"/>
      <c r="J16" s="3"/>
      <c r="K16" s="3"/>
      <c r="L16" s="3"/>
      <c r="M16" s="50"/>
    </row>
  </sheetData>
  <autoFilter ref="A7:M14">
    <extLst/>
  </autoFilter>
  <sortState ref="C8:M13">
    <sortCondition ref="D8:D13"/>
  </sortState>
  <mergeCells count="15">
    <mergeCell ref="A2:M2"/>
    <mergeCell ref="I4:L4"/>
    <mergeCell ref="A6:H6"/>
    <mergeCell ref="I6:K6"/>
    <mergeCell ref="A7:E7"/>
    <mergeCell ref="A10:M1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92D050"/>
  </sheetPr>
  <dimension ref="A1:M25"/>
  <sheetViews>
    <sheetView topLeftCell="A6" workbookViewId="0">
      <selection activeCell="D13" sqref="D1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9.42857142857143" style="2" customWidth="1"/>
    <col min="4" max="4" width="25" style="2" customWidth="1"/>
    <col min="5" max="5" width="13.2857142857143" style="2" customWidth="1"/>
    <col min="6" max="6" width="10.8571428571429" style="2" customWidth="1"/>
    <col min="7" max="7" width="15.4285714285714" style="2" customWidth="1"/>
    <col min="8" max="8" width="14.7142857142857" style="2" customWidth="1"/>
    <col min="9" max="9" width="12.8571428571429" style="2" customWidth="1"/>
    <col min="10" max="10" width="13.8571428571429" style="2" customWidth="1"/>
    <col min="11" max="12" width="13" style="2" customWidth="1"/>
    <col min="13" max="13" width="20.8571428571429" style="7" customWidth="1"/>
    <col min="14" max="14" width="30.4285714285714" style="2" customWidth="1"/>
    <col min="15" max="15" width="9.14285714285714" style="2"/>
    <col min="16" max="16" width="9.28571428571429" style="2"/>
    <col min="17" max="16384" width="9.14285714285714" style="2"/>
  </cols>
  <sheetData>
    <row r="1" s="1" customFormat="1" ht="15" spans="1:13">
      <c r="A1" s="8" t="s">
        <v>122</v>
      </c>
      <c r="B1" s="9"/>
      <c r="C1" s="10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123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/>
    </row>
    <row r="3" s="3" customFormat="1" ht="23" customHeight="1" spans="1:13">
      <c r="A3" s="13" t="s">
        <v>2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39" t="s">
        <v>3</v>
      </c>
    </row>
    <row r="4" s="4" customFormat="1" ht="20.1" customHeight="1" spans="1:13">
      <c r="A4" s="18" t="s">
        <v>50</v>
      </c>
      <c r="B4" s="18" t="s">
        <v>4</v>
      </c>
      <c r="C4" s="18" t="s">
        <v>51</v>
      </c>
      <c r="D4" s="18" t="s">
        <v>52</v>
      </c>
      <c r="E4" s="18" t="s">
        <v>53</v>
      </c>
      <c r="F4" s="18" t="s">
        <v>54</v>
      </c>
      <c r="G4" s="18" t="s">
        <v>55</v>
      </c>
      <c r="H4" s="19" t="s">
        <v>56</v>
      </c>
      <c r="I4" s="40" t="s">
        <v>9</v>
      </c>
      <c r="J4" s="40"/>
      <c r="K4" s="40"/>
      <c r="L4" s="41"/>
      <c r="M4" s="42" t="s">
        <v>10</v>
      </c>
    </row>
    <row r="5" s="4" customFormat="1" ht="20.1" customHeight="1" spans="1:13">
      <c r="A5" s="20"/>
      <c r="B5" s="20"/>
      <c r="C5" s="20"/>
      <c r="D5" s="20"/>
      <c r="E5" s="20"/>
      <c r="F5" s="20"/>
      <c r="G5" s="20"/>
      <c r="H5" s="21"/>
      <c r="I5" s="43" t="s">
        <v>11</v>
      </c>
      <c r="J5" s="43" t="s">
        <v>12</v>
      </c>
      <c r="K5" s="43" t="s">
        <v>13</v>
      </c>
      <c r="L5" s="43" t="s">
        <v>14</v>
      </c>
      <c r="M5" s="44"/>
    </row>
    <row r="6" s="5" customFormat="1" ht="26.25" customHeight="1" spans="1:13">
      <c r="A6" s="22" t="s">
        <v>15</v>
      </c>
      <c r="B6" s="23"/>
      <c r="C6" s="23"/>
      <c r="D6" s="23"/>
      <c r="E6" s="23"/>
      <c r="F6" s="23"/>
      <c r="G6" s="23"/>
      <c r="H6" s="24"/>
      <c r="I6" s="40">
        <f>SUM(I7:K7)</f>
        <v>2385120</v>
      </c>
      <c r="J6" s="40"/>
      <c r="K6" s="41"/>
      <c r="L6" s="43" t="s">
        <v>16</v>
      </c>
      <c r="M6" s="45" t="s">
        <v>16</v>
      </c>
    </row>
    <row r="7" s="5" customFormat="1" ht="32" customHeight="1" spans="1:13">
      <c r="A7" s="22" t="s">
        <v>17</v>
      </c>
      <c r="B7" s="23"/>
      <c r="C7" s="23"/>
      <c r="D7" s="23"/>
      <c r="E7" s="24"/>
      <c r="F7" s="25">
        <f t="shared" ref="F7:L7" si="0">SUM(F8:F18)</f>
        <v>9938</v>
      </c>
      <c r="G7" s="25">
        <f t="shared" si="0"/>
        <v>19876000</v>
      </c>
      <c r="H7" s="25">
        <f t="shared" si="0"/>
        <v>2981400</v>
      </c>
      <c r="I7" s="25">
        <f t="shared" si="0"/>
        <v>1490700</v>
      </c>
      <c r="J7" s="25">
        <f t="shared" si="0"/>
        <v>447210</v>
      </c>
      <c r="K7" s="25">
        <f t="shared" si="0"/>
        <v>447210</v>
      </c>
      <c r="L7" s="25">
        <f t="shared" si="0"/>
        <v>596280</v>
      </c>
      <c r="M7" s="46"/>
    </row>
    <row r="8" s="6" customFormat="1" ht="30" customHeight="1" spans="1:13">
      <c r="A8" s="26">
        <v>4</v>
      </c>
      <c r="B8" s="26" t="s">
        <v>27</v>
      </c>
      <c r="C8" s="27" t="s">
        <v>124</v>
      </c>
      <c r="D8" s="26" t="s">
        <v>125</v>
      </c>
      <c r="E8" s="26" t="s">
        <v>126</v>
      </c>
      <c r="F8" s="28">
        <v>1044</v>
      </c>
      <c r="G8" s="28">
        <v>2088000</v>
      </c>
      <c r="H8" s="28">
        <v>313200</v>
      </c>
      <c r="I8" s="28">
        <v>156600</v>
      </c>
      <c r="J8" s="28">
        <v>46980</v>
      </c>
      <c r="K8" s="28">
        <v>46980</v>
      </c>
      <c r="L8" s="28">
        <v>62640</v>
      </c>
      <c r="M8" s="47" t="s">
        <v>127</v>
      </c>
    </row>
    <row r="9" s="6" customFormat="1" ht="30" customHeight="1" spans="1:13">
      <c r="A9" s="26">
        <v>5</v>
      </c>
      <c r="B9" s="26" t="s">
        <v>27</v>
      </c>
      <c r="C9" s="27" t="s">
        <v>128</v>
      </c>
      <c r="D9" s="26" t="s">
        <v>129</v>
      </c>
      <c r="E9" s="26" t="s">
        <v>130</v>
      </c>
      <c r="F9" s="28">
        <v>816</v>
      </c>
      <c r="G9" s="28">
        <v>1632000</v>
      </c>
      <c r="H9" s="28">
        <v>244800</v>
      </c>
      <c r="I9" s="28">
        <v>122400</v>
      </c>
      <c r="J9" s="28">
        <v>36720</v>
      </c>
      <c r="K9" s="28">
        <v>36720</v>
      </c>
      <c r="L9" s="28">
        <v>48960</v>
      </c>
      <c r="M9" s="47" t="s">
        <v>131</v>
      </c>
    </row>
    <row r="10" s="6" customFormat="1" ht="30" customHeight="1" spans="1:13">
      <c r="A10" s="26">
        <v>6</v>
      </c>
      <c r="B10" s="26" t="s">
        <v>27</v>
      </c>
      <c r="C10" s="27" t="s">
        <v>132</v>
      </c>
      <c r="D10" s="26" t="s">
        <v>133</v>
      </c>
      <c r="E10" s="26" t="s">
        <v>130</v>
      </c>
      <c r="F10" s="28">
        <v>504</v>
      </c>
      <c r="G10" s="28">
        <v>1008000</v>
      </c>
      <c r="H10" s="28">
        <v>151200</v>
      </c>
      <c r="I10" s="28">
        <v>75600</v>
      </c>
      <c r="J10" s="28">
        <v>22680</v>
      </c>
      <c r="K10" s="28">
        <v>22680</v>
      </c>
      <c r="L10" s="28">
        <v>30240</v>
      </c>
      <c r="M10" s="47" t="s">
        <v>134</v>
      </c>
    </row>
    <row r="11" s="6" customFormat="1" ht="30" customHeight="1" spans="1:13">
      <c r="A11" s="26">
        <v>7</v>
      </c>
      <c r="B11" s="26" t="s">
        <v>27</v>
      </c>
      <c r="C11" s="27" t="s">
        <v>135</v>
      </c>
      <c r="D11" s="26" t="s">
        <v>136</v>
      </c>
      <c r="E11" s="26" t="s">
        <v>130</v>
      </c>
      <c r="F11" s="28">
        <v>972</v>
      </c>
      <c r="G11" s="28">
        <v>1944000</v>
      </c>
      <c r="H11" s="28">
        <v>291600</v>
      </c>
      <c r="I11" s="28">
        <v>145800</v>
      </c>
      <c r="J11" s="28">
        <v>43740</v>
      </c>
      <c r="K11" s="28">
        <v>43740</v>
      </c>
      <c r="L11" s="28">
        <v>58320</v>
      </c>
      <c r="M11" s="47" t="s">
        <v>137</v>
      </c>
    </row>
    <row r="12" s="6" customFormat="1" ht="30" customHeight="1" spans="1:13">
      <c r="A12" s="26">
        <v>8</v>
      </c>
      <c r="B12" s="26" t="s">
        <v>27</v>
      </c>
      <c r="C12" s="27" t="s">
        <v>138</v>
      </c>
      <c r="D12" s="26" t="s">
        <v>139</v>
      </c>
      <c r="E12" s="26" t="s">
        <v>130</v>
      </c>
      <c r="F12" s="28">
        <v>1124</v>
      </c>
      <c r="G12" s="28">
        <v>2248000</v>
      </c>
      <c r="H12" s="28">
        <v>337200</v>
      </c>
      <c r="I12" s="28">
        <v>168600</v>
      </c>
      <c r="J12" s="28">
        <v>50580</v>
      </c>
      <c r="K12" s="28">
        <v>50580</v>
      </c>
      <c r="L12" s="28">
        <v>67440</v>
      </c>
      <c r="M12" s="47" t="s">
        <v>140</v>
      </c>
    </row>
    <row r="13" s="6" customFormat="1" ht="30" customHeight="1" spans="1:13">
      <c r="A13" s="26">
        <v>9</v>
      </c>
      <c r="B13" s="26" t="s">
        <v>27</v>
      </c>
      <c r="C13" s="27" t="s">
        <v>141</v>
      </c>
      <c r="D13" s="26" t="s">
        <v>142</v>
      </c>
      <c r="E13" s="26" t="s">
        <v>130</v>
      </c>
      <c r="F13" s="28">
        <v>956</v>
      </c>
      <c r="G13" s="28">
        <v>1912000</v>
      </c>
      <c r="H13" s="28">
        <v>286800</v>
      </c>
      <c r="I13" s="28">
        <v>143400</v>
      </c>
      <c r="J13" s="28">
        <v>43020</v>
      </c>
      <c r="K13" s="28">
        <v>43020</v>
      </c>
      <c r="L13" s="28">
        <v>57360</v>
      </c>
      <c r="M13" s="47" t="s">
        <v>143</v>
      </c>
    </row>
    <row r="14" s="6" customFormat="1" ht="30" customHeight="1" spans="1:13">
      <c r="A14" s="26">
        <v>10</v>
      </c>
      <c r="B14" s="26" t="s">
        <v>27</v>
      </c>
      <c r="C14" s="27" t="s">
        <v>144</v>
      </c>
      <c r="D14" s="26" t="s">
        <v>145</v>
      </c>
      <c r="E14" s="26" t="s">
        <v>130</v>
      </c>
      <c r="F14" s="28">
        <v>1020</v>
      </c>
      <c r="G14" s="28">
        <v>2040000</v>
      </c>
      <c r="H14" s="28">
        <v>306000</v>
      </c>
      <c r="I14" s="28">
        <v>153000</v>
      </c>
      <c r="J14" s="28">
        <v>45900</v>
      </c>
      <c r="K14" s="28">
        <v>45900</v>
      </c>
      <c r="L14" s="28">
        <v>61200</v>
      </c>
      <c r="M14" s="47" t="s">
        <v>146</v>
      </c>
    </row>
    <row r="15" s="6" customFormat="1" ht="30" customHeight="1" spans="1:13">
      <c r="A15" s="26">
        <v>11</v>
      </c>
      <c r="B15" s="26" t="s">
        <v>27</v>
      </c>
      <c r="C15" s="27" t="s">
        <v>147</v>
      </c>
      <c r="D15" s="26" t="s">
        <v>148</v>
      </c>
      <c r="E15" s="26" t="s">
        <v>130</v>
      </c>
      <c r="F15" s="28">
        <v>980</v>
      </c>
      <c r="G15" s="28">
        <v>1960000</v>
      </c>
      <c r="H15" s="28">
        <v>294000</v>
      </c>
      <c r="I15" s="28">
        <v>147000</v>
      </c>
      <c r="J15" s="28">
        <v>44100</v>
      </c>
      <c r="K15" s="28">
        <v>44100</v>
      </c>
      <c r="L15" s="28">
        <v>58800</v>
      </c>
      <c r="M15" s="47" t="s">
        <v>149</v>
      </c>
    </row>
    <row r="16" s="6" customFormat="1" ht="30" customHeight="1" spans="1:13">
      <c r="A16" s="26">
        <v>12</v>
      </c>
      <c r="B16" s="26" t="s">
        <v>27</v>
      </c>
      <c r="C16" s="27" t="s">
        <v>150</v>
      </c>
      <c r="D16" s="26" t="s">
        <v>151</v>
      </c>
      <c r="E16" s="26" t="s">
        <v>130</v>
      </c>
      <c r="F16" s="28">
        <v>856</v>
      </c>
      <c r="G16" s="28">
        <v>1712000</v>
      </c>
      <c r="H16" s="28">
        <v>256800</v>
      </c>
      <c r="I16" s="28">
        <v>128400</v>
      </c>
      <c r="J16" s="28">
        <v>38520</v>
      </c>
      <c r="K16" s="28">
        <v>38520</v>
      </c>
      <c r="L16" s="28">
        <v>51360</v>
      </c>
      <c r="M16" s="47" t="s">
        <v>152</v>
      </c>
    </row>
    <row r="17" s="6" customFormat="1" ht="30" customHeight="1" spans="1:13">
      <c r="A17" s="26">
        <v>13</v>
      </c>
      <c r="B17" s="26" t="s">
        <v>27</v>
      </c>
      <c r="C17" s="27" t="s">
        <v>153</v>
      </c>
      <c r="D17" s="26" t="s">
        <v>154</v>
      </c>
      <c r="E17" s="26" t="s">
        <v>130</v>
      </c>
      <c r="F17" s="28">
        <v>872</v>
      </c>
      <c r="G17" s="28">
        <v>1744000</v>
      </c>
      <c r="H17" s="28">
        <v>261600</v>
      </c>
      <c r="I17" s="28">
        <v>130800</v>
      </c>
      <c r="J17" s="28">
        <v>39240</v>
      </c>
      <c r="K17" s="28">
        <v>39240</v>
      </c>
      <c r="L17" s="28">
        <v>52320</v>
      </c>
      <c r="M17" s="47" t="s">
        <v>155</v>
      </c>
    </row>
    <row r="18" s="6" customFormat="1" ht="30" customHeight="1" spans="1:13">
      <c r="A18" s="26">
        <v>14</v>
      </c>
      <c r="B18" s="26" t="s">
        <v>27</v>
      </c>
      <c r="C18" s="27" t="s">
        <v>156</v>
      </c>
      <c r="D18" s="26" t="s">
        <v>157</v>
      </c>
      <c r="E18" s="26" t="s">
        <v>130</v>
      </c>
      <c r="F18" s="28">
        <v>794</v>
      </c>
      <c r="G18" s="28">
        <v>1588000</v>
      </c>
      <c r="H18" s="28">
        <v>238200</v>
      </c>
      <c r="I18" s="28">
        <v>119100</v>
      </c>
      <c r="J18" s="28">
        <v>35730</v>
      </c>
      <c r="K18" s="28">
        <v>35730</v>
      </c>
      <c r="L18" s="28">
        <v>47640</v>
      </c>
      <c r="M18" s="47" t="s">
        <v>158</v>
      </c>
    </row>
    <row r="19" ht="73.5" customHeight="1" spans="1:13">
      <c r="A19" s="29" t="s">
        <v>38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48"/>
    </row>
    <row r="20" spans="6:9">
      <c r="F20" s="30"/>
      <c r="G20" s="30"/>
      <c r="H20" s="30"/>
      <c r="I20" s="30"/>
    </row>
    <row r="21" ht="30" customHeight="1" spans="1:13">
      <c r="A21" s="31"/>
      <c r="B21" s="31"/>
      <c r="C21" s="31"/>
      <c r="D21" s="32" t="s">
        <v>39</v>
      </c>
      <c r="E21" s="32"/>
      <c r="F21" s="32"/>
      <c r="G21" s="32"/>
      <c r="H21" s="32"/>
      <c r="I21" s="32"/>
      <c r="J21" s="32" t="s">
        <v>40</v>
      </c>
      <c r="K21" s="32"/>
      <c r="L21" s="32"/>
      <c r="M21" s="49"/>
    </row>
    <row r="22" ht="30" customHeight="1" spans="1:13">
      <c r="A22" s="31"/>
      <c r="B22" s="31"/>
      <c r="C22" s="31"/>
      <c r="D22" s="32" t="s">
        <v>42</v>
      </c>
      <c r="E22" s="32"/>
      <c r="F22" s="32"/>
      <c r="G22" s="32"/>
      <c r="H22" s="32"/>
      <c r="I22" s="32"/>
      <c r="J22" s="32" t="s">
        <v>43</v>
      </c>
      <c r="K22" s="32"/>
      <c r="L22" s="32"/>
      <c r="M22" s="49"/>
    </row>
    <row r="23" ht="22.5" customHeight="1" spans="1:13">
      <c r="A23" s="31"/>
      <c r="B23" s="31"/>
      <c r="C23" s="31"/>
      <c r="D23" s="33" t="s">
        <v>45</v>
      </c>
      <c r="E23" s="34"/>
      <c r="F23" s="34"/>
      <c r="G23" s="35"/>
      <c r="H23" s="35"/>
      <c r="I23" s="35"/>
      <c r="J23" s="35" t="s">
        <v>46</v>
      </c>
      <c r="K23" s="35"/>
      <c r="L23" s="32"/>
      <c r="M23" s="49"/>
    </row>
    <row r="24" spans="1:13">
      <c r="A24" s="36"/>
      <c r="B24" s="36"/>
      <c r="C24" s="36"/>
      <c r="D24" s="3"/>
      <c r="E24" s="3"/>
      <c r="F24" s="3"/>
      <c r="G24" s="3"/>
      <c r="H24" s="3"/>
      <c r="I24" s="3"/>
      <c r="J24" s="3"/>
      <c r="K24" s="3"/>
      <c r="L24" s="3"/>
      <c r="M24" s="50"/>
    </row>
    <row r="25" spans="1:13">
      <c r="A25" s="36"/>
      <c r="B25" s="36"/>
      <c r="C25" s="36"/>
      <c r="D25" s="3"/>
      <c r="E25" s="3"/>
      <c r="F25" s="3"/>
      <c r="G25" s="3"/>
      <c r="H25" s="3"/>
      <c r="I25" s="3"/>
      <c r="J25" s="3"/>
      <c r="K25" s="3"/>
      <c r="L25" s="3"/>
      <c r="M25" s="50"/>
    </row>
  </sheetData>
  <autoFilter ref="A7:M23">
    <extLst/>
  </autoFilter>
  <sortState ref="A8:M18">
    <sortCondition ref="D8:D18"/>
    <sortCondition ref="E8:E18"/>
  </sortState>
  <mergeCells count="15">
    <mergeCell ref="A2:M2"/>
    <mergeCell ref="I4:L4"/>
    <mergeCell ref="A6:H6"/>
    <mergeCell ref="I6:K6"/>
    <mergeCell ref="A7:E7"/>
    <mergeCell ref="A19:M1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354166666666667" bottom="0.550694444444444" header="0.314583333333333" footer="0.314583333333333"/>
  <pageSetup paperSize="9" scale="75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tabColor rgb="FF92D050"/>
  </sheetPr>
  <dimension ref="A1:M16"/>
  <sheetViews>
    <sheetView workbookViewId="0">
      <selection activeCell="D13" sqref="D1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9.42857142857143" style="2" customWidth="1"/>
    <col min="4" max="4" width="25" style="2" customWidth="1"/>
    <col min="5" max="5" width="13.2857142857143" style="2" customWidth="1"/>
    <col min="6" max="6" width="10.8571428571429" style="2" customWidth="1"/>
    <col min="7" max="7" width="15.4285714285714" style="2" customWidth="1"/>
    <col min="8" max="8" width="14.7142857142857" style="2" customWidth="1"/>
    <col min="9" max="9" width="12.8571428571429" style="2" customWidth="1"/>
    <col min="10" max="10" width="13.8571428571429" style="2" customWidth="1"/>
    <col min="11" max="12" width="13" style="2" customWidth="1"/>
    <col min="13" max="13" width="20.8571428571429" style="7" customWidth="1"/>
    <col min="14" max="14" width="24.5714285714286" style="2" customWidth="1"/>
    <col min="15" max="15" width="9.14285714285714" style="2"/>
    <col min="16" max="16" width="9.28571428571429" style="2"/>
    <col min="17" max="16384" width="9.14285714285714" style="2"/>
  </cols>
  <sheetData>
    <row r="1" s="1" customFormat="1" ht="15" spans="1:13">
      <c r="A1" s="8" t="s">
        <v>159</v>
      </c>
      <c r="B1" s="9"/>
      <c r="C1" s="10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160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/>
    </row>
    <row r="3" s="3" customFormat="1" ht="23" customHeight="1" spans="1:13">
      <c r="A3" s="13" t="s">
        <v>2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39" t="s">
        <v>3</v>
      </c>
    </row>
    <row r="4" s="4" customFormat="1" ht="20.1" customHeight="1" spans="1:13">
      <c r="A4" s="18" t="s">
        <v>50</v>
      </c>
      <c r="B4" s="18" t="s">
        <v>4</v>
      </c>
      <c r="C4" s="18" t="s">
        <v>51</v>
      </c>
      <c r="D4" s="18" t="s">
        <v>52</v>
      </c>
      <c r="E4" s="18" t="s">
        <v>53</v>
      </c>
      <c r="F4" s="18" t="s">
        <v>54</v>
      </c>
      <c r="G4" s="18" t="s">
        <v>55</v>
      </c>
      <c r="H4" s="19" t="s">
        <v>56</v>
      </c>
      <c r="I4" s="40" t="s">
        <v>9</v>
      </c>
      <c r="J4" s="40"/>
      <c r="K4" s="40"/>
      <c r="L4" s="41"/>
      <c r="M4" s="42" t="s">
        <v>10</v>
      </c>
    </row>
    <row r="5" s="4" customFormat="1" ht="20.1" customHeight="1" spans="1:13">
      <c r="A5" s="20"/>
      <c r="B5" s="20"/>
      <c r="C5" s="20"/>
      <c r="D5" s="20"/>
      <c r="E5" s="20"/>
      <c r="F5" s="20"/>
      <c r="G5" s="20"/>
      <c r="H5" s="21"/>
      <c r="I5" s="43" t="s">
        <v>11</v>
      </c>
      <c r="J5" s="43" t="s">
        <v>12</v>
      </c>
      <c r="K5" s="43" t="s">
        <v>13</v>
      </c>
      <c r="L5" s="43" t="s">
        <v>14</v>
      </c>
      <c r="M5" s="44"/>
    </row>
    <row r="6" s="5" customFormat="1" ht="26.25" customHeight="1" spans="1:13">
      <c r="A6" s="22" t="s">
        <v>15</v>
      </c>
      <c r="B6" s="23"/>
      <c r="C6" s="23"/>
      <c r="D6" s="23"/>
      <c r="E6" s="23"/>
      <c r="F6" s="23"/>
      <c r="G6" s="23"/>
      <c r="H6" s="24"/>
      <c r="I6" s="40">
        <f>SUM(I7:K7)</f>
        <v>1058184</v>
      </c>
      <c r="J6" s="40"/>
      <c r="K6" s="41"/>
      <c r="L6" s="43" t="s">
        <v>16</v>
      </c>
      <c r="M6" s="45" t="s">
        <v>16</v>
      </c>
    </row>
    <row r="7" s="5" customFormat="1" ht="32" customHeight="1" spans="1:13">
      <c r="A7" s="22" t="s">
        <v>17</v>
      </c>
      <c r="B7" s="23"/>
      <c r="C7" s="23"/>
      <c r="D7" s="23"/>
      <c r="E7" s="24"/>
      <c r="F7" s="25">
        <f t="shared" ref="F7:L7" si="0">SUM(F8:F9)</f>
        <v>9798</v>
      </c>
      <c r="G7" s="25">
        <f t="shared" si="0"/>
        <v>8818200</v>
      </c>
      <c r="H7" s="25">
        <f t="shared" si="0"/>
        <v>1322730</v>
      </c>
      <c r="I7" s="25">
        <f t="shared" si="0"/>
        <v>661365</v>
      </c>
      <c r="J7" s="25">
        <f t="shared" si="0"/>
        <v>198409.5</v>
      </c>
      <c r="K7" s="25">
        <f t="shared" si="0"/>
        <v>198409.5</v>
      </c>
      <c r="L7" s="25">
        <f t="shared" si="0"/>
        <v>264546</v>
      </c>
      <c r="M7" s="46"/>
    </row>
    <row r="8" s="6" customFormat="1" ht="30" customHeight="1" spans="1:13">
      <c r="A8" s="26">
        <v>15</v>
      </c>
      <c r="B8" s="26" t="s">
        <v>29</v>
      </c>
      <c r="C8" s="27" t="s">
        <v>161</v>
      </c>
      <c r="D8" s="26" t="s">
        <v>162</v>
      </c>
      <c r="E8" s="26" t="s">
        <v>163</v>
      </c>
      <c r="F8" s="28">
        <v>4938</v>
      </c>
      <c r="G8" s="28">
        <v>4444200</v>
      </c>
      <c r="H8" s="28">
        <v>666630</v>
      </c>
      <c r="I8" s="28">
        <v>333315</v>
      </c>
      <c r="J8" s="28">
        <v>99994.5</v>
      </c>
      <c r="K8" s="28">
        <v>99994.5</v>
      </c>
      <c r="L8" s="28">
        <v>133326</v>
      </c>
      <c r="M8" s="47" t="s">
        <v>164</v>
      </c>
    </row>
    <row r="9" s="6" customFormat="1" ht="30" customHeight="1" spans="1:13">
      <c r="A9" s="26">
        <v>16</v>
      </c>
      <c r="B9" s="26" t="s">
        <v>29</v>
      </c>
      <c r="C9" s="27" t="s">
        <v>165</v>
      </c>
      <c r="D9" s="26" t="s">
        <v>166</v>
      </c>
      <c r="E9" s="26" t="s">
        <v>130</v>
      </c>
      <c r="F9" s="28">
        <v>4860</v>
      </c>
      <c r="G9" s="28">
        <v>4374000</v>
      </c>
      <c r="H9" s="28">
        <v>656100</v>
      </c>
      <c r="I9" s="28">
        <v>328050</v>
      </c>
      <c r="J9" s="28">
        <v>98415</v>
      </c>
      <c r="K9" s="28">
        <v>98415</v>
      </c>
      <c r="L9" s="28">
        <v>131220</v>
      </c>
      <c r="M9" s="47" t="s">
        <v>167</v>
      </c>
    </row>
    <row r="10" ht="73.5" customHeight="1" spans="1:13">
      <c r="A10" s="29" t="s">
        <v>38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48"/>
    </row>
    <row r="11" spans="6:9">
      <c r="F11" s="30"/>
      <c r="G11" s="30"/>
      <c r="H11" s="30"/>
      <c r="I11" s="30"/>
    </row>
    <row r="12" ht="30" customHeight="1" spans="1:13">
      <c r="A12" s="31"/>
      <c r="B12" s="31"/>
      <c r="C12" s="31"/>
      <c r="D12" s="32" t="s">
        <v>39</v>
      </c>
      <c r="E12" s="32"/>
      <c r="F12" s="32"/>
      <c r="G12" s="32"/>
      <c r="H12" s="32"/>
      <c r="I12" s="32"/>
      <c r="J12" s="32" t="s">
        <v>40</v>
      </c>
      <c r="K12" s="32"/>
      <c r="L12" s="32"/>
      <c r="M12" s="49"/>
    </row>
    <row r="13" ht="30" customHeight="1" spans="1:13">
      <c r="A13" s="31"/>
      <c r="B13" s="31"/>
      <c r="C13" s="31"/>
      <c r="D13" s="32" t="s">
        <v>42</v>
      </c>
      <c r="E13" s="32"/>
      <c r="F13" s="32"/>
      <c r="G13" s="32"/>
      <c r="H13" s="32"/>
      <c r="I13" s="32"/>
      <c r="J13" s="32" t="s">
        <v>43</v>
      </c>
      <c r="K13" s="32"/>
      <c r="L13" s="32"/>
      <c r="M13" s="49"/>
    </row>
    <row r="14" ht="22.5" customHeight="1" spans="1:13">
      <c r="A14" s="31"/>
      <c r="B14" s="31"/>
      <c r="C14" s="31"/>
      <c r="D14" s="33" t="s">
        <v>45</v>
      </c>
      <c r="E14" s="34"/>
      <c r="F14" s="34"/>
      <c r="G14" s="35"/>
      <c r="H14" s="35"/>
      <c r="I14" s="35"/>
      <c r="J14" s="35" t="s">
        <v>46</v>
      </c>
      <c r="K14" s="35"/>
      <c r="L14" s="32"/>
      <c r="M14" s="49"/>
    </row>
    <row r="15" spans="1:13">
      <c r="A15" s="36"/>
      <c r="B15" s="36"/>
      <c r="C15" s="36"/>
      <c r="D15" s="3"/>
      <c r="E15" s="3"/>
      <c r="F15" s="3"/>
      <c r="G15" s="3"/>
      <c r="H15" s="3"/>
      <c r="I15" s="3"/>
      <c r="J15" s="3"/>
      <c r="K15" s="3"/>
      <c r="L15" s="3"/>
      <c r="M15" s="50"/>
    </row>
    <row r="16" spans="1:13">
      <c r="A16" s="36"/>
      <c r="B16" s="36"/>
      <c r="C16" s="36"/>
      <c r="D16" s="3"/>
      <c r="E16" s="3"/>
      <c r="F16" s="3"/>
      <c r="G16" s="3"/>
      <c r="H16" s="3"/>
      <c r="I16" s="3"/>
      <c r="J16" s="3"/>
      <c r="K16" s="3"/>
      <c r="L16" s="3"/>
      <c r="M16" s="50"/>
    </row>
  </sheetData>
  <autoFilter ref="A7:M14">
    <extLst/>
  </autoFilter>
  <sortState ref="A8:M9">
    <sortCondition ref="D8:D9"/>
    <sortCondition ref="E8:E9"/>
  </sortState>
  <mergeCells count="15">
    <mergeCell ref="A2:M2"/>
    <mergeCell ref="I4:L4"/>
    <mergeCell ref="A6:H6"/>
    <mergeCell ref="I6:K6"/>
    <mergeCell ref="A7:E7"/>
    <mergeCell ref="A10:M1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92D050"/>
  </sheetPr>
  <dimension ref="A1:M17"/>
  <sheetViews>
    <sheetView workbookViewId="0">
      <selection activeCell="D13" sqref="D1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3.4285714285714" style="2" customWidth="1"/>
    <col min="4" max="4" width="25" style="2" customWidth="1"/>
    <col min="5" max="5" width="13.2857142857143" style="2" customWidth="1"/>
    <col min="6" max="6" width="10.8571428571429" style="2" customWidth="1"/>
    <col min="7" max="7" width="15.4285714285714" style="2" customWidth="1"/>
    <col min="8" max="8" width="14.7142857142857" style="2" customWidth="1"/>
    <col min="9" max="9" width="12.8571428571429" style="2" customWidth="1"/>
    <col min="10" max="10" width="13.8571428571429" style="2" customWidth="1"/>
    <col min="11" max="12" width="13" style="2" customWidth="1"/>
    <col min="13" max="13" width="18.4285714285714" style="7" customWidth="1"/>
    <col min="14" max="14" width="18.8571428571429" style="2" customWidth="1"/>
    <col min="15" max="15" width="9.14285714285714" style="2"/>
    <col min="16" max="16" width="9.28571428571429" style="2"/>
    <col min="17" max="16384" width="9.14285714285714" style="2"/>
  </cols>
  <sheetData>
    <row r="1" s="1" customFormat="1" ht="15" spans="1:13">
      <c r="A1" s="8" t="s">
        <v>168</v>
      </c>
      <c r="B1" s="9"/>
      <c r="C1" s="10"/>
      <c r="D1" s="10"/>
      <c r="E1" s="10"/>
      <c r="F1" s="11"/>
      <c r="G1" s="11"/>
      <c r="H1" s="11"/>
      <c r="I1" s="11"/>
      <c r="J1" s="11"/>
      <c r="K1" s="11"/>
      <c r="L1" s="11"/>
      <c r="M1" s="37"/>
    </row>
    <row r="2" s="2" customFormat="1" ht="36" customHeight="1" spans="1:13">
      <c r="A2" s="12" t="s">
        <v>169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8"/>
    </row>
    <row r="3" s="3" customFormat="1" ht="23" customHeight="1" spans="1:13">
      <c r="A3" s="13" t="s">
        <v>2</v>
      </c>
      <c r="B3" s="14"/>
      <c r="C3" s="15"/>
      <c r="D3" s="15"/>
      <c r="E3" s="15"/>
      <c r="F3" s="16"/>
      <c r="G3" s="16"/>
      <c r="H3" s="17"/>
      <c r="I3" s="17"/>
      <c r="J3" s="17"/>
      <c r="K3" s="17"/>
      <c r="L3" s="17"/>
      <c r="M3" s="39" t="s">
        <v>3</v>
      </c>
    </row>
    <row r="4" s="4" customFormat="1" ht="20.1" customHeight="1" spans="1:13">
      <c r="A4" s="18" t="s">
        <v>50</v>
      </c>
      <c r="B4" s="18" t="s">
        <v>4</v>
      </c>
      <c r="C4" s="18" t="s">
        <v>51</v>
      </c>
      <c r="D4" s="18" t="s">
        <v>52</v>
      </c>
      <c r="E4" s="18" t="s">
        <v>53</v>
      </c>
      <c r="F4" s="18" t="s">
        <v>54</v>
      </c>
      <c r="G4" s="18" t="s">
        <v>55</v>
      </c>
      <c r="H4" s="19" t="s">
        <v>56</v>
      </c>
      <c r="I4" s="40" t="s">
        <v>9</v>
      </c>
      <c r="J4" s="40"/>
      <c r="K4" s="40"/>
      <c r="L4" s="41"/>
      <c r="M4" s="42" t="s">
        <v>10</v>
      </c>
    </row>
    <row r="5" s="4" customFormat="1" ht="20.1" customHeight="1" spans="1:13">
      <c r="A5" s="20"/>
      <c r="B5" s="20"/>
      <c r="C5" s="20"/>
      <c r="D5" s="20"/>
      <c r="E5" s="20"/>
      <c r="F5" s="20"/>
      <c r="G5" s="20"/>
      <c r="H5" s="21"/>
      <c r="I5" s="43" t="s">
        <v>11</v>
      </c>
      <c r="J5" s="43" t="s">
        <v>12</v>
      </c>
      <c r="K5" s="43" t="s">
        <v>13</v>
      </c>
      <c r="L5" s="43" t="s">
        <v>14</v>
      </c>
      <c r="M5" s="44"/>
    </row>
    <row r="6" s="5" customFormat="1" ht="26.25" customHeight="1" spans="1:13">
      <c r="A6" s="22" t="s">
        <v>15</v>
      </c>
      <c r="B6" s="23"/>
      <c r="C6" s="23"/>
      <c r="D6" s="23"/>
      <c r="E6" s="23"/>
      <c r="F6" s="23"/>
      <c r="G6" s="23"/>
      <c r="H6" s="24"/>
      <c r="I6" s="40">
        <f>SUM(I7:K7)</f>
        <v>158762.4</v>
      </c>
      <c r="J6" s="40"/>
      <c r="K6" s="41"/>
      <c r="L6" s="43" t="s">
        <v>16</v>
      </c>
      <c r="M6" s="45" t="s">
        <v>16</v>
      </c>
    </row>
    <row r="7" s="5" customFormat="1" ht="32" customHeight="1" spans="1:13">
      <c r="A7" s="22" t="s">
        <v>17</v>
      </c>
      <c r="B7" s="23"/>
      <c r="C7" s="23"/>
      <c r="D7" s="23"/>
      <c r="E7" s="24"/>
      <c r="F7" s="25">
        <f t="shared" ref="F7:L7" si="0">SUM(F8:F10)</f>
        <v>661.51</v>
      </c>
      <c r="G7" s="25">
        <f t="shared" si="0"/>
        <v>1323020</v>
      </c>
      <c r="H7" s="25">
        <f t="shared" si="0"/>
        <v>198453</v>
      </c>
      <c r="I7" s="25">
        <f t="shared" si="0"/>
        <v>99226.5</v>
      </c>
      <c r="J7" s="25">
        <f t="shared" si="0"/>
        <v>29767.95</v>
      </c>
      <c r="K7" s="25">
        <f t="shared" si="0"/>
        <v>29767.95</v>
      </c>
      <c r="L7" s="25">
        <f t="shared" si="0"/>
        <v>39690.6</v>
      </c>
      <c r="M7" s="46"/>
    </row>
    <row r="8" s="6" customFormat="1" ht="30" customHeight="1" spans="1:13">
      <c r="A8" s="26">
        <v>17</v>
      </c>
      <c r="B8" s="26" t="s">
        <v>35</v>
      </c>
      <c r="C8" s="27" t="s">
        <v>170</v>
      </c>
      <c r="D8" s="26" t="s">
        <v>171</v>
      </c>
      <c r="E8" s="26" t="s">
        <v>172</v>
      </c>
      <c r="F8" s="28">
        <v>81.51</v>
      </c>
      <c r="G8" s="28">
        <v>163020</v>
      </c>
      <c r="H8" s="28">
        <v>24453</v>
      </c>
      <c r="I8" s="28">
        <v>12226.5</v>
      </c>
      <c r="J8" s="28">
        <v>3667.95</v>
      </c>
      <c r="K8" s="28">
        <v>3667.95</v>
      </c>
      <c r="L8" s="28">
        <v>4890.6</v>
      </c>
      <c r="M8" s="47" t="s">
        <v>173</v>
      </c>
    </row>
    <row r="9" s="6" customFormat="1" ht="30" customHeight="1" spans="1:13">
      <c r="A9" s="26">
        <v>18</v>
      </c>
      <c r="B9" s="26" t="s">
        <v>35</v>
      </c>
      <c r="C9" s="27" t="s">
        <v>170</v>
      </c>
      <c r="D9" s="26" t="s">
        <v>174</v>
      </c>
      <c r="E9" s="26" t="s">
        <v>172</v>
      </c>
      <c r="F9" s="28">
        <v>423</v>
      </c>
      <c r="G9" s="28">
        <v>846000</v>
      </c>
      <c r="H9" s="28">
        <v>126900</v>
      </c>
      <c r="I9" s="28">
        <v>63450</v>
      </c>
      <c r="J9" s="28">
        <v>19035</v>
      </c>
      <c r="K9" s="28">
        <v>19035</v>
      </c>
      <c r="L9" s="28">
        <v>25380</v>
      </c>
      <c r="M9" s="47" t="s">
        <v>175</v>
      </c>
    </row>
    <row r="10" s="6" customFormat="1" ht="30" customHeight="1" spans="1:13">
      <c r="A10" s="26">
        <v>19</v>
      </c>
      <c r="B10" s="26" t="s">
        <v>35</v>
      </c>
      <c r="C10" s="27" t="s">
        <v>176</v>
      </c>
      <c r="D10" s="26" t="s">
        <v>177</v>
      </c>
      <c r="E10" s="26" t="s">
        <v>172</v>
      </c>
      <c r="F10" s="28">
        <v>157</v>
      </c>
      <c r="G10" s="28">
        <v>314000</v>
      </c>
      <c r="H10" s="28">
        <v>47100</v>
      </c>
      <c r="I10" s="28">
        <v>23550</v>
      </c>
      <c r="J10" s="28">
        <v>7065</v>
      </c>
      <c r="K10" s="28">
        <v>7065</v>
      </c>
      <c r="L10" s="28">
        <v>9420</v>
      </c>
      <c r="M10" s="47" t="s">
        <v>178</v>
      </c>
    </row>
    <row r="11" ht="73.5" customHeight="1" spans="1:13">
      <c r="A11" s="29" t="s">
        <v>38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48"/>
    </row>
    <row r="12" spans="6:9">
      <c r="F12" s="30"/>
      <c r="G12" s="30"/>
      <c r="H12" s="30"/>
      <c r="I12" s="30"/>
    </row>
    <row r="13" ht="30" customHeight="1" spans="1:13">
      <c r="A13" s="31"/>
      <c r="B13" s="31"/>
      <c r="C13" s="31"/>
      <c r="D13" s="32" t="s">
        <v>39</v>
      </c>
      <c r="E13" s="32"/>
      <c r="F13" s="32"/>
      <c r="G13" s="32"/>
      <c r="H13" s="32"/>
      <c r="I13" s="32"/>
      <c r="J13" s="32" t="s">
        <v>40</v>
      </c>
      <c r="K13" s="32"/>
      <c r="L13" s="32"/>
      <c r="M13" s="49"/>
    </row>
    <row r="14" ht="30" customHeight="1" spans="1:13">
      <c r="A14" s="31"/>
      <c r="B14" s="31"/>
      <c r="C14" s="31"/>
      <c r="D14" s="32" t="s">
        <v>42</v>
      </c>
      <c r="E14" s="32"/>
      <c r="F14" s="32"/>
      <c r="G14" s="32"/>
      <c r="H14" s="32"/>
      <c r="I14" s="32"/>
      <c r="J14" s="32" t="s">
        <v>43</v>
      </c>
      <c r="K14" s="32"/>
      <c r="L14" s="32"/>
      <c r="M14" s="49"/>
    </row>
    <row r="15" ht="22.5" customHeight="1" spans="1:13">
      <c r="A15" s="31"/>
      <c r="B15" s="31"/>
      <c r="C15" s="31"/>
      <c r="D15" s="33" t="s">
        <v>45</v>
      </c>
      <c r="E15" s="34"/>
      <c r="F15" s="34"/>
      <c r="G15" s="35"/>
      <c r="H15" s="35"/>
      <c r="I15" s="35"/>
      <c r="J15" s="35" t="s">
        <v>46</v>
      </c>
      <c r="K15" s="35"/>
      <c r="L15" s="32"/>
      <c r="M15" s="49"/>
    </row>
    <row r="16" spans="1:13">
      <c r="A16" s="36"/>
      <c r="B16" s="36"/>
      <c r="C16" s="36"/>
      <c r="D16" s="3"/>
      <c r="E16" s="3"/>
      <c r="F16" s="3"/>
      <c r="G16" s="3"/>
      <c r="H16" s="3"/>
      <c r="I16" s="3"/>
      <c r="J16" s="3"/>
      <c r="K16" s="3"/>
      <c r="L16" s="3"/>
      <c r="M16" s="50"/>
    </row>
    <row r="17" spans="1:13">
      <c r="A17" s="36"/>
      <c r="B17" s="36"/>
      <c r="C17" s="36"/>
      <c r="D17" s="3"/>
      <c r="E17" s="3"/>
      <c r="F17" s="3"/>
      <c r="G17" s="3"/>
      <c r="H17" s="3"/>
      <c r="I17" s="3"/>
      <c r="J17" s="3"/>
      <c r="K17" s="3"/>
      <c r="L17" s="3"/>
      <c r="M17" s="50"/>
    </row>
  </sheetData>
  <autoFilter ref="A7:M15">
    <extLst/>
  </autoFilter>
  <sortState ref="A8:M10">
    <sortCondition ref="D8:D10"/>
    <sortCondition ref="E8:E10"/>
  </sortState>
  <mergeCells count="15">
    <mergeCell ref="A2:M2"/>
    <mergeCell ref="I4:L4"/>
    <mergeCell ref="A6:H6"/>
    <mergeCell ref="I6:K6"/>
    <mergeCell ref="A7:E7"/>
    <mergeCell ref="A11:M11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承保明细表</vt:lpstr>
      <vt:lpstr>业务清单(总)</vt:lpstr>
      <vt:lpstr>业务清单(冲蒌)</vt:lpstr>
      <vt:lpstr>业务清单(都斛)</vt:lpstr>
      <vt:lpstr>业务清单(端芬)</vt:lpstr>
      <vt:lpstr>业务清单(广海)</vt:lpstr>
      <vt:lpstr>业务清单(四九)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2021-11-18T08:29:00Z</dcterms:created>
  <dcterms:modified xsi:type="dcterms:W3CDTF">2023-03-01T03:36:30Z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  <property fmtid="{D5CDD505-2E9C-101B-9397-08002B2CF9AE}" pid="3" name="KSOReadingLayout">
    <vt:bool>true</vt:bool>
  </property>
</Properties>
</file>