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Area" localSheetId="0">sheet1!$A$1:$L$11</definedName>
  </definedNames>
  <calcPr calcId="144525"/>
</workbook>
</file>

<file path=xl/sharedStrings.xml><?xml version="1.0" encoding="utf-8"?>
<sst xmlns="http://schemas.openxmlformats.org/spreadsheetml/2006/main" count="29" uniqueCount="23">
  <si>
    <t>附件3</t>
  </si>
  <si>
    <t>2022年台山市政府性基金预算收支调整情况表</t>
  </si>
  <si>
    <t>单位：万元</t>
  </si>
  <si>
    <t>项目</t>
  </si>
  <si>
    <t>收入</t>
  </si>
  <si>
    <t>支出</t>
  </si>
  <si>
    <t>年初预算数</t>
  </si>
  <si>
    <t>第一次调整预算数</t>
  </si>
  <si>
    <t>第二次调整预算数</t>
  </si>
  <si>
    <t>与第一次调整预算对比情况</t>
  </si>
  <si>
    <t>备注</t>
  </si>
  <si>
    <t>收入合计</t>
  </si>
  <si>
    <t>支出合计</t>
  </si>
  <si>
    <t>一、政府性基金预算收入</t>
  </si>
  <si>
    <t>一、政府性基金预算支出</t>
  </si>
  <si>
    <t xml:space="preserve">   其中：土地出让收入</t>
  </si>
  <si>
    <t>二、上解支出</t>
  </si>
  <si>
    <t>二、上级补助收入</t>
  </si>
  <si>
    <t>三、调出资金</t>
  </si>
  <si>
    <t>三、债务转贷收入</t>
  </si>
  <si>
    <t>四、债务还本支出</t>
  </si>
  <si>
    <t>四、上年结余</t>
  </si>
  <si>
    <t>年终结余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</si>
</sst>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_ "/>
  </numFmts>
  <fonts count="28">
    <font>
      <sz val="12"/>
      <name val="宋体"/>
      <charset val="134"/>
    </font>
    <font>
      <b/>
      <sz val="12"/>
      <name val="宋体"/>
      <charset val="134"/>
    </font>
    <font>
      <sz val="12"/>
      <color indexed="8"/>
      <name val="宋体"/>
      <charset val="134"/>
    </font>
    <font>
      <sz val="14"/>
      <color theme="1"/>
      <name val="黑体"/>
      <charset val="134"/>
    </font>
    <font>
      <b/>
      <sz val="20"/>
      <name val="宋体"/>
      <charset val="134"/>
    </font>
    <font>
      <b/>
      <sz val="12"/>
      <color indexed="8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3" fillId="20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23" borderId="17" applyNumberFormat="0" applyFon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0" fillId="5" borderId="11" applyNumberFormat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9" fillId="15" borderId="15" applyNumberFormat="0" applyAlignment="0" applyProtection="0">
      <alignment vertical="center"/>
    </xf>
    <xf numFmtId="0" fontId="9" fillId="0" borderId="0">
      <alignment vertical="center"/>
    </xf>
    <xf numFmtId="0" fontId="12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 indent="1"/>
    </xf>
    <xf numFmtId="176" fontId="5" fillId="0" borderId="1" xfId="0" applyNumberFormat="1" applyFont="1" applyFill="1" applyBorder="1" applyAlignment="1" applyProtection="1">
      <alignment horizontal="right" vertical="center"/>
      <protection locked="0"/>
    </xf>
    <xf numFmtId="176" fontId="5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/>
    </xf>
    <xf numFmtId="176" fontId="5" fillId="0" borderId="7" xfId="0" applyNumberFormat="1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0" fillId="2" borderId="8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 applyProtection="1">
      <alignment horizontal="right" vertical="center"/>
      <protection locked="0"/>
    </xf>
    <xf numFmtId="0" fontId="1" fillId="0" borderId="8" xfId="0" applyFont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176" fontId="0" fillId="0" borderId="1" xfId="0" applyNumberFormat="1" applyFont="1" applyFill="1" applyBorder="1" applyAlignment="1">
      <alignment horizontal="righ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176" fontId="5" fillId="2" borderId="1" xfId="0" applyNumberFormat="1" applyFont="1" applyFill="1" applyBorder="1" applyAlignment="1">
      <alignment horizontal="left" vertical="center" wrapText="1" inden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left" vertical="center" wrapText="1" shrinkToFit="1"/>
    </xf>
    <xf numFmtId="0" fontId="6" fillId="0" borderId="1" xfId="0" applyNumberFormat="1" applyFont="1" applyFill="1" applyBorder="1" applyAlignment="1">
      <alignment horizontal="left" vertical="center" wrapText="1" shrinkToFit="1"/>
    </xf>
    <xf numFmtId="0" fontId="0" fillId="0" borderId="0" xfId="0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常规 8 3" xfId="27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D11"/>
  <sheetViews>
    <sheetView tabSelected="1" view="pageBreakPreview" zoomScaleNormal="100" zoomScaleSheetLayoutView="100" workbookViewId="0">
      <selection activeCell="Q7" sqref="Q7"/>
    </sheetView>
  </sheetViews>
  <sheetFormatPr defaultColWidth="9" defaultRowHeight="14.25"/>
  <cols>
    <col min="1" max="1" width="18.2583333333333" style="5" customWidth="1"/>
    <col min="2" max="5" width="9.625" style="5" customWidth="1"/>
    <col min="6" max="6" width="5.75833333333333" style="5" customWidth="1"/>
    <col min="7" max="7" width="18.2583333333333" style="5" customWidth="1"/>
    <col min="8" max="11" width="9.625" style="5" customWidth="1"/>
    <col min="12" max="12" width="5.75833333333333" style="5" customWidth="1"/>
    <col min="13" max="186" width="9" style="5" customWidth="1"/>
    <col min="187" max="16384" width="9" style="6"/>
  </cols>
  <sheetData>
    <row r="1" ht="27.95" customHeight="1" spans="1:3">
      <c r="A1" s="7" t="s">
        <v>0</v>
      </c>
      <c r="B1" s="7"/>
      <c r="C1" s="7"/>
    </row>
    <row r="2" ht="38" customHeight="1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ht="22" customHeight="1" spans="1:12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="1" customFormat="1" ht="34" customHeight="1" spans="1:12">
      <c r="A4" s="10" t="s">
        <v>3</v>
      </c>
      <c r="B4" s="11" t="s">
        <v>4</v>
      </c>
      <c r="C4" s="11"/>
      <c r="D4" s="11"/>
      <c r="E4" s="11"/>
      <c r="F4" s="11"/>
      <c r="G4" s="12" t="s">
        <v>3</v>
      </c>
      <c r="H4" s="12" t="s">
        <v>5</v>
      </c>
      <c r="I4" s="31"/>
      <c r="J4" s="31"/>
      <c r="K4" s="31"/>
      <c r="L4" s="32"/>
    </row>
    <row r="5" ht="60" customHeight="1" spans="1:12">
      <c r="A5" s="13"/>
      <c r="B5" s="14" t="s">
        <v>6</v>
      </c>
      <c r="C5" s="14" t="s">
        <v>7</v>
      </c>
      <c r="D5" s="15" t="s">
        <v>8</v>
      </c>
      <c r="E5" s="15" t="s">
        <v>9</v>
      </c>
      <c r="F5" s="12" t="s">
        <v>10</v>
      </c>
      <c r="G5" s="16"/>
      <c r="H5" s="15" t="s">
        <v>6</v>
      </c>
      <c r="I5" s="15" t="s">
        <v>7</v>
      </c>
      <c r="J5" s="15" t="s">
        <v>8</v>
      </c>
      <c r="K5" s="15" t="s">
        <v>9</v>
      </c>
      <c r="L5" s="15" t="s">
        <v>10</v>
      </c>
    </row>
    <row r="6" s="2" customFormat="1" ht="40" customHeight="1" spans="1:12">
      <c r="A6" s="17" t="s">
        <v>11</v>
      </c>
      <c r="B6" s="18">
        <f>SUM(B7,B9:B11)</f>
        <v>431572</v>
      </c>
      <c r="C6" s="18">
        <f>SUM(C7,C9:C11)</f>
        <v>582572</v>
      </c>
      <c r="D6" s="18">
        <f>SUM(D7,D9:D11)</f>
        <v>568448</v>
      </c>
      <c r="E6" s="18">
        <f>D:D-C:C</f>
        <v>-14124</v>
      </c>
      <c r="F6" s="19"/>
      <c r="G6" s="20" t="s">
        <v>12</v>
      </c>
      <c r="H6" s="18">
        <f>SUM(H7:H10)</f>
        <v>431392</v>
      </c>
      <c r="I6" s="18">
        <f>SUM(I7:I10)</f>
        <v>582392</v>
      </c>
      <c r="J6" s="18">
        <f>SUM(J7:J10)</f>
        <v>558585</v>
      </c>
      <c r="K6" s="18">
        <f>J:J-I:I</f>
        <v>-23807</v>
      </c>
      <c r="L6" s="19"/>
    </row>
    <row r="7" s="3" customFormat="1" ht="40" customHeight="1" spans="1:186">
      <c r="A7" s="21" t="s">
        <v>13</v>
      </c>
      <c r="B7" s="18">
        <v>254033</v>
      </c>
      <c r="C7" s="18">
        <v>254033</v>
      </c>
      <c r="D7" s="18">
        <v>172070</v>
      </c>
      <c r="E7" s="18">
        <f>D:D-C:C</f>
        <v>-81963</v>
      </c>
      <c r="F7" s="22"/>
      <c r="G7" s="23" t="s">
        <v>14</v>
      </c>
      <c r="H7" s="18">
        <v>414083</v>
      </c>
      <c r="I7" s="18">
        <v>565083</v>
      </c>
      <c r="J7" s="18">
        <v>482024</v>
      </c>
      <c r="K7" s="18">
        <f>J:J-I:I</f>
        <v>-83059</v>
      </c>
      <c r="L7" s="22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P7" s="33"/>
      <c r="AQ7" s="33"/>
      <c r="AR7" s="33"/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  <c r="CA7" s="33"/>
      <c r="CB7" s="33"/>
      <c r="CC7" s="33"/>
      <c r="CD7" s="33"/>
      <c r="CE7" s="33"/>
      <c r="CF7" s="33"/>
      <c r="CG7" s="33"/>
      <c r="CH7" s="33"/>
      <c r="CI7" s="33"/>
      <c r="CJ7" s="33"/>
      <c r="CK7" s="33"/>
      <c r="CL7" s="33"/>
      <c r="CM7" s="33"/>
      <c r="CN7" s="33"/>
      <c r="CO7" s="33"/>
      <c r="CP7" s="33"/>
      <c r="CQ7" s="33"/>
      <c r="CR7" s="33"/>
      <c r="CS7" s="33"/>
      <c r="CT7" s="33"/>
      <c r="CU7" s="33"/>
      <c r="CV7" s="33"/>
      <c r="CW7" s="33"/>
      <c r="CX7" s="33"/>
      <c r="CY7" s="33"/>
      <c r="CZ7" s="33"/>
      <c r="DA7" s="33"/>
      <c r="DB7" s="33"/>
      <c r="DC7" s="33"/>
      <c r="DD7" s="33"/>
      <c r="DE7" s="33"/>
      <c r="DF7" s="33"/>
      <c r="DG7" s="33"/>
      <c r="DH7" s="33"/>
      <c r="DI7" s="33"/>
      <c r="DJ7" s="33"/>
      <c r="DK7" s="33"/>
      <c r="DL7" s="33"/>
      <c r="DM7" s="33"/>
      <c r="DN7" s="33"/>
      <c r="DO7" s="33"/>
      <c r="DP7" s="33"/>
      <c r="DQ7" s="33"/>
      <c r="DR7" s="33"/>
      <c r="DS7" s="33"/>
      <c r="DT7" s="33"/>
      <c r="DU7" s="33"/>
      <c r="DV7" s="33"/>
      <c r="DW7" s="33"/>
      <c r="DX7" s="33"/>
      <c r="DY7" s="33"/>
      <c r="DZ7" s="33"/>
      <c r="EA7" s="33"/>
      <c r="EB7" s="33"/>
      <c r="EC7" s="33"/>
      <c r="ED7" s="33"/>
      <c r="EE7" s="33"/>
      <c r="EF7" s="33"/>
      <c r="EG7" s="33"/>
      <c r="EH7" s="33"/>
      <c r="EI7" s="33"/>
      <c r="EJ7" s="33"/>
      <c r="EK7" s="33"/>
      <c r="EL7" s="33"/>
      <c r="EM7" s="33"/>
      <c r="EN7" s="33"/>
      <c r="EO7" s="33"/>
      <c r="EP7" s="33"/>
      <c r="EQ7" s="33"/>
      <c r="ER7" s="33"/>
      <c r="ES7" s="33"/>
      <c r="ET7" s="33"/>
      <c r="EU7" s="33"/>
      <c r="EV7" s="33"/>
      <c r="EW7" s="33"/>
      <c r="EX7" s="33"/>
      <c r="EY7" s="33"/>
      <c r="EZ7" s="33"/>
      <c r="FA7" s="33"/>
      <c r="FB7" s="33"/>
      <c r="FC7" s="33"/>
      <c r="FD7" s="33"/>
      <c r="FE7" s="33"/>
      <c r="FF7" s="33"/>
      <c r="FG7" s="33"/>
      <c r="FH7" s="33"/>
      <c r="FI7" s="33"/>
      <c r="FJ7" s="33"/>
      <c r="FK7" s="33"/>
      <c r="FL7" s="33"/>
      <c r="FM7" s="33"/>
      <c r="FN7" s="33"/>
      <c r="FO7" s="33"/>
      <c r="FP7" s="33"/>
      <c r="FQ7" s="33"/>
      <c r="FR7" s="33"/>
      <c r="FS7" s="33"/>
      <c r="FT7" s="33"/>
      <c r="FU7" s="33"/>
      <c r="FV7" s="33"/>
      <c r="FW7" s="33"/>
      <c r="FX7" s="33"/>
      <c r="FY7" s="33"/>
      <c r="FZ7" s="33"/>
      <c r="GA7" s="33"/>
      <c r="GB7" s="33"/>
      <c r="GC7" s="33"/>
      <c r="GD7" s="33"/>
    </row>
    <row r="8" s="3" customFormat="1" ht="40" customHeight="1" spans="1:186">
      <c r="A8" s="24" t="s">
        <v>15</v>
      </c>
      <c r="B8" s="25">
        <v>244433</v>
      </c>
      <c r="C8" s="25">
        <v>244433</v>
      </c>
      <c r="D8" s="25">
        <v>166343</v>
      </c>
      <c r="E8" s="25">
        <f>D:D-C:C</f>
        <v>-78090</v>
      </c>
      <c r="F8" s="22"/>
      <c r="G8" s="26" t="s">
        <v>16</v>
      </c>
      <c r="H8" s="18">
        <v>7265</v>
      </c>
      <c r="I8" s="18">
        <v>7265</v>
      </c>
      <c r="J8" s="18">
        <v>6000</v>
      </c>
      <c r="K8" s="18">
        <f>J:J-I:I</f>
        <v>-1265</v>
      </c>
      <c r="L8" s="34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  <c r="DY8" s="33"/>
      <c r="DZ8" s="33"/>
      <c r="EA8" s="33"/>
      <c r="EB8" s="33"/>
      <c r="EC8" s="33"/>
      <c r="ED8" s="33"/>
      <c r="EE8" s="33"/>
      <c r="EF8" s="33"/>
      <c r="EG8" s="33"/>
      <c r="EH8" s="33"/>
      <c r="EI8" s="33"/>
      <c r="EJ8" s="33"/>
      <c r="EK8" s="33"/>
      <c r="EL8" s="33"/>
      <c r="EM8" s="33"/>
      <c r="EN8" s="33"/>
      <c r="EO8" s="33"/>
      <c r="EP8" s="33"/>
      <c r="EQ8" s="33"/>
      <c r="ER8" s="33"/>
      <c r="ES8" s="33"/>
      <c r="ET8" s="33"/>
      <c r="EU8" s="33"/>
      <c r="EV8" s="33"/>
      <c r="EW8" s="33"/>
      <c r="EX8" s="33"/>
      <c r="EY8" s="33"/>
      <c r="EZ8" s="33"/>
      <c r="FA8" s="33"/>
      <c r="FB8" s="33"/>
      <c r="FC8" s="33"/>
      <c r="FD8" s="33"/>
      <c r="FE8" s="33"/>
      <c r="FF8" s="33"/>
      <c r="FG8" s="33"/>
      <c r="FH8" s="33"/>
      <c r="FI8" s="33"/>
      <c r="FJ8" s="33"/>
      <c r="FK8" s="33"/>
      <c r="FL8" s="33"/>
      <c r="FM8" s="33"/>
      <c r="FN8" s="33"/>
      <c r="FO8" s="33"/>
      <c r="FP8" s="33"/>
      <c r="FQ8" s="33"/>
      <c r="FR8" s="33"/>
      <c r="FS8" s="33"/>
      <c r="FT8" s="33"/>
      <c r="FU8" s="33"/>
      <c r="FV8" s="33"/>
      <c r="FW8" s="33"/>
      <c r="FX8" s="33"/>
      <c r="FY8" s="33"/>
      <c r="FZ8" s="33"/>
      <c r="GA8" s="33"/>
      <c r="GB8" s="33"/>
      <c r="GC8" s="33"/>
      <c r="GD8" s="33"/>
    </row>
    <row r="9" s="4" customFormat="1" ht="40" customHeight="1" spans="1:186">
      <c r="A9" s="27" t="s">
        <v>17</v>
      </c>
      <c r="B9" s="18">
        <v>9897</v>
      </c>
      <c r="C9" s="18">
        <v>9897</v>
      </c>
      <c r="D9" s="18">
        <v>22604</v>
      </c>
      <c r="E9" s="18">
        <f>D:D-C:C</f>
        <v>12707</v>
      </c>
      <c r="F9" s="28"/>
      <c r="G9" s="26" t="s">
        <v>18</v>
      </c>
      <c r="H9" s="18">
        <v>5044</v>
      </c>
      <c r="I9" s="18">
        <v>5044</v>
      </c>
      <c r="J9" s="18">
        <v>20427</v>
      </c>
      <c r="K9" s="18">
        <f>J:J-I:I</f>
        <v>15383</v>
      </c>
      <c r="L9" s="35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/>
      <c r="CY9" s="36"/>
      <c r="CZ9" s="36"/>
      <c r="DA9" s="36"/>
      <c r="DB9" s="36"/>
      <c r="DC9" s="36"/>
      <c r="DD9" s="36"/>
      <c r="DE9" s="36"/>
      <c r="DF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  <c r="DU9" s="36"/>
      <c r="DV9" s="36"/>
      <c r="DW9" s="36"/>
      <c r="DX9" s="36"/>
      <c r="DY9" s="36"/>
      <c r="DZ9" s="36"/>
      <c r="EA9" s="36"/>
      <c r="EB9" s="36"/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  <c r="FN9" s="36"/>
      <c r="FO9" s="36"/>
      <c r="FP9" s="36"/>
      <c r="FQ9" s="36"/>
      <c r="FR9" s="36"/>
      <c r="FS9" s="36"/>
      <c r="FT9" s="36"/>
      <c r="FU9" s="36"/>
      <c r="FV9" s="36"/>
      <c r="FW9" s="36"/>
      <c r="FX9" s="36"/>
      <c r="FY9" s="36"/>
      <c r="FZ9" s="36"/>
      <c r="GA9" s="36"/>
      <c r="GB9" s="36"/>
      <c r="GC9" s="36"/>
      <c r="GD9" s="36"/>
    </row>
    <row r="10" ht="40" customHeight="1" spans="1:186">
      <c r="A10" s="26" t="s">
        <v>19</v>
      </c>
      <c r="B10" s="18">
        <v>165000</v>
      </c>
      <c r="C10" s="18">
        <v>316000</v>
      </c>
      <c r="D10" s="18">
        <v>371132</v>
      </c>
      <c r="E10" s="18">
        <f>D:D-C:C</f>
        <v>55132</v>
      </c>
      <c r="F10" s="29"/>
      <c r="G10" s="26" t="s">
        <v>20</v>
      </c>
      <c r="H10" s="18">
        <v>5000</v>
      </c>
      <c r="I10" s="18">
        <v>5000</v>
      </c>
      <c r="J10" s="18">
        <v>50134</v>
      </c>
      <c r="K10" s="18">
        <f>J:J-I:I</f>
        <v>45134</v>
      </c>
      <c r="L10" s="34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</row>
    <row r="11" ht="40" customHeight="1" spans="1:186">
      <c r="A11" s="27" t="s">
        <v>21</v>
      </c>
      <c r="B11" s="18">
        <v>2642</v>
      </c>
      <c r="C11" s="18">
        <v>2642</v>
      </c>
      <c r="D11" s="18">
        <v>2642</v>
      </c>
      <c r="E11" s="18">
        <f>D:D-C:C</f>
        <v>0</v>
      </c>
      <c r="F11" s="29"/>
      <c r="G11" s="30" t="s">
        <v>22</v>
      </c>
      <c r="H11" s="18">
        <v>180</v>
      </c>
      <c r="I11" s="18">
        <v>180</v>
      </c>
      <c r="J11" s="18">
        <f>D6-J6</f>
        <v>9863</v>
      </c>
      <c r="K11" s="18">
        <f>J:J-I:I</f>
        <v>9683</v>
      </c>
      <c r="L11" s="35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</row>
  </sheetData>
  <mergeCells count="7">
    <mergeCell ref="A1:C1"/>
    <mergeCell ref="A2:L2"/>
    <mergeCell ref="A3:L3"/>
    <mergeCell ref="B4:F4"/>
    <mergeCell ref="H4:L4"/>
    <mergeCell ref="A4:A5"/>
    <mergeCell ref="G4:G5"/>
  </mergeCells>
  <printOptions horizontalCentered="1"/>
  <pageMargins left="0.393055555555556" right="0.354166666666667" top="0.590277777777778" bottom="0.468055555555556" header="0.200694444444444" footer="0.239583333333333"/>
  <pageSetup paperSize="9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2021-05-14T09:43:00Z</dcterms:created>
  <dcterms:modified xsi:type="dcterms:W3CDTF">2022-12-15T09:17:41Z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