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3" activeTab="0"/>
  </bookViews>
  <sheets>
    <sheet name="资金安排汇总表" sheetId="1" r:id="rId1"/>
    <sheet name="扶持薄弱村发展壮大集体经济资金" sheetId="2" r:id="rId2"/>
    <sheet name="“三结对”重点帮扶资金" sheetId="3" r:id="rId3"/>
  </sheets>
  <definedNames>
    <definedName name="_xlnm.Print_Area" localSheetId="0">'资金安排汇总表'!$A$1:$J$22</definedName>
    <definedName name="_xlnm.Print_Area" localSheetId="1">'扶持薄弱村发展壮大集体经济资金'!$A$1:$G$71</definedName>
    <definedName name="_xlnm.Print_Titles" localSheetId="1">'扶持薄弱村发展壮大集体经济资金'!$3:$3</definedName>
    <definedName name="_xlnm._FilterDatabase" localSheetId="1" hidden="1">'扶持薄弱村发展壮大集体经济资金'!$A$3:$G$71</definedName>
    <definedName name="_xlnm._FilterDatabase" localSheetId="2" hidden="1">'“三结对”重点帮扶资金'!$A$3:$C$19</definedName>
  </definedNames>
  <calcPr fullCalcOnLoad="1"/>
</workbook>
</file>

<file path=xl/sharedStrings.xml><?xml version="1.0" encoding="utf-8"?>
<sst xmlns="http://schemas.openxmlformats.org/spreadsheetml/2006/main" count="263" uniqueCount="110">
  <si>
    <t>2021年市县两级衔接推进乡村振兴工作资金安排汇总表</t>
  </si>
  <si>
    <t>单位：万元</t>
  </si>
  <si>
    <t>序号</t>
  </si>
  <si>
    <t>镇别</t>
  </si>
  <si>
    <t>2020年底原帮扶对象人数</t>
  </si>
  <si>
    <t>合计</t>
  </si>
  <si>
    <t>2021年市级提升村级集体经济发展专项资金</t>
  </si>
  <si>
    <t>2021年巩固提升脱贫攻坚成果措施专项资金</t>
  </si>
  <si>
    <t>备注</t>
  </si>
  <si>
    <t>扶持薄弱村发展壮大集体经济资金</t>
  </si>
  <si>
    <t>“三结对”重点帮扶资金</t>
  </si>
  <si>
    <t>小计</t>
  </si>
  <si>
    <t>市级产业帮扶资金</t>
  </si>
  <si>
    <t>本级巩固提升脱贫攻坚成果措施补助资金</t>
  </si>
  <si>
    <t>总计</t>
  </si>
  <si>
    <t xml:space="preserve">
1.市级产业帮扶资金按697.37元/人的标准下达，重点用于扶持产业、资产收益等帮扶项目，支持全市2021年脱贫不稳定户、边缘易致贫户、突发严重困难户等低收入人口落实产业帮扶措施；
2.本级巩固提升脱贫攻坚成果措施补助资金按1300元/人的标准下达，用于落实原建档立卡贫困户跟踪帮扶措施，建立防止返贫动态监测和帮扶机制，稳固脱贫成效，防止规模性返贫；
3.市级扶持薄弱村发展壮大集体经济资金用于全市66条经济薄弱村发展经济项目，包括产业发展、固定资产投资等；
4.市级“三结对”重点帮扶资金用于市直部门结对薄弱村的重点帮扶项目建设（含基础设施、生产设备、公共服务等），重点用于薄弱村集体经济经营性增收和改善宜居环境；资金由江门市直单位派驻薄弱村所涉的镇（街）工作组统筹安排使用。</t>
  </si>
  <si>
    <t>台城街道</t>
  </si>
  <si>
    <t>大江镇</t>
  </si>
  <si>
    <t>水步镇</t>
  </si>
  <si>
    <t>四九镇</t>
  </si>
  <si>
    <t>白沙镇</t>
  </si>
  <si>
    <t>三合镇</t>
  </si>
  <si>
    <t>冲蒌镇</t>
  </si>
  <si>
    <t>斗山镇</t>
  </si>
  <si>
    <t>都斛镇</t>
  </si>
  <si>
    <t>赤溪镇</t>
  </si>
  <si>
    <t>端芬镇</t>
  </si>
  <si>
    <t>广海镇</t>
  </si>
  <si>
    <t>海宴镇</t>
  </si>
  <si>
    <t>汶村镇</t>
  </si>
  <si>
    <t>深井镇</t>
  </si>
  <si>
    <t>北陡镇</t>
  </si>
  <si>
    <t>川岛镇</t>
  </si>
  <si>
    <t>2021年江门市级扶持薄弱村发展壮大集体经济资金安排表</t>
  </si>
  <si>
    <t>资金单位：万元</t>
  </si>
  <si>
    <t>镇（街）</t>
  </si>
  <si>
    <t>行政村</t>
  </si>
  <si>
    <t>下辖村民小组数量（个）</t>
  </si>
  <si>
    <t>核算方式</t>
  </si>
  <si>
    <t xml:space="preserve">
经营性收入
</t>
  </si>
  <si>
    <t>安排补助资金</t>
  </si>
  <si>
    <t>合   计</t>
  </si>
  <si>
    <t>朗南村</t>
  </si>
  <si>
    <t>二级核算</t>
  </si>
  <si>
    <t>冲泮村</t>
  </si>
  <si>
    <t>朗北村</t>
  </si>
  <si>
    <t>朗溪村</t>
  </si>
  <si>
    <t>江头村</t>
  </si>
  <si>
    <t>龚边村</t>
  </si>
  <si>
    <t>那琴村</t>
  </si>
  <si>
    <t>石蕉村</t>
  </si>
  <si>
    <t>平山蓢村</t>
  </si>
  <si>
    <t>沙咀村</t>
  </si>
  <si>
    <t>小洞村</t>
  </si>
  <si>
    <t>田头村</t>
  </si>
  <si>
    <t>曹冲村</t>
  </si>
  <si>
    <t>长安村</t>
  </si>
  <si>
    <t>西海村</t>
  </si>
  <si>
    <t>官窦村</t>
  </si>
  <si>
    <t>前锋村</t>
  </si>
  <si>
    <t>三和村</t>
  </si>
  <si>
    <t>新屋村</t>
  </si>
  <si>
    <t>朝中村</t>
  </si>
  <si>
    <t>竹洛村</t>
  </si>
  <si>
    <t>达材村</t>
  </si>
  <si>
    <t>飞东村</t>
  </si>
  <si>
    <t>茅湾村</t>
  </si>
  <si>
    <t>川东村</t>
  </si>
  <si>
    <t>马山村</t>
  </si>
  <si>
    <t>联南村</t>
  </si>
  <si>
    <t>家槟村</t>
  </si>
  <si>
    <t>水平村</t>
  </si>
  <si>
    <t>茫洲村</t>
  </si>
  <si>
    <t>大巷村</t>
  </si>
  <si>
    <t>东联村</t>
  </si>
  <si>
    <t>西墩村</t>
  </si>
  <si>
    <t>塘底村</t>
  </si>
  <si>
    <t>曹厚村</t>
  </si>
  <si>
    <t>安南村</t>
  </si>
  <si>
    <t>澳村村</t>
  </si>
  <si>
    <t>肖美村</t>
  </si>
  <si>
    <t>海通村</t>
  </si>
  <si>
    <t>联和村</t>
  </si>
  <si>
    <t>廓峰村</t>
  </si>
  <si>
    <t>升平村</t>
  </si>
  <si>
    <t>丹堂村</t>
  </si>
  <si>
    <t>石美村</t>
  </si>
  <si>
    <t>和阁村</t>
  </si>
  <si>
    <t>那陵村</t>
  </si>
  <si>
    <t>洞安村</t>
  </si>
  <si>
    <t>河东村</t>
  </si>
  <si>
    <t>沙栏村</t>
  </si>
  <si>
    <t>三兴村</t>
  </si>
  <si>
    <t>那北村</t>
  </si>
  <si>
    <t>沙潮村</t>
  </si>
  <si>
    <t>蓝田村</t>
  </si>
  <si>
    <t>那中村</t>
  </si>
  <si>
    <t>井西村</t>
  </si>
  <si>
    <t>大洞村</t>
  </si>
  <si>
    <t>大东村</t>
  </si>
  <si>
    <t>白石村</t>
  </si>
  <si>
    <t>松朗村</t>
  </si>
  <si>
    <t>高岭村</t>
  </si>
  <si>
    <t>复盛村</t>
  </si>
  <si>
    <t>茭一村</t>
  </si>
  <si>
    <t>白沙村</t>
  </si>
  <si>
    <t>高朗村</t>
  </si>
  <si>
    <t>备注：全市共有66个经济薄弱村，其中25个经营性收入5万元以下的薄弱村按照15万元/村标准补助，41个经营性收入5万元以上（含5万元）的薄弱村按照10万元/村标准补助。</t>
  </si>
  <si>
    <t>2021年江门市级“三结对”重点帮扶资金安排表</t>
  </si>
  <si>
    <t>备注：我市66个经济薄弱村共涉及14个镇（街），按照每个镇（街）安排8万元标准进行补助。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</si>
</sst>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0000_ 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b/>
      <sz val="2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4" fillId="0" borderId="3" applyNumberFormat="0" applyFill="0" applyAlignment="0" applyProtection="0"/>
    <xf numFmtId="0" fontId="4" fillId="0" borderId="0">
      <alignment vertical="center"/>
      <protection/>
    </xf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" fillId="0" borderId="9" xfId="85" applyFont="1" applyFill="1" applyBorder="1" applyAlignment="1">
      <alignment horizontal="center" vertical="center" shrinkToFit="1"/>
      <protection/>
    </xf>
    <xf numFmtId="0" fontId="3" fillId="0" borderId="10" xfId="85" applyFont="1" applyFill="1" applyBorder="1" applyAlignment="1">
      <alignment horizontal="center" vertical="center" shrinkToFit="1"/>
      <protection/>
    </xf>
    <xf numFmtId="0" fontId="3" fillId="0" borderId="11" xfId="85" applyFont="1" applyFill="1" applyBorder="1" applyAlignment="1">
      <alignment horizontal="center" vertical="center" shrinkToFit="1"/>
      <protection/>
    </xf>
    <xf numFmtId="0" fontId="31" fillId="0" borderId="9" xfId="0" applyFont="1" applyFill="1" applyBorder="1" applyAlignment="1">
      <alignment horizontal="center" vertical="center"/>
    </xf>
    <xf numFmtId="0" fontId="0" fillId="0" borderId="9" xfId="85" applyFont="1" applyFill="1" applyBorder="1" applyAlignment="1">
      <alignment horizontal="center" vertical="center"/>
      <protection/>
    </xf>
    <xf numFmtId="0" fontId="0" fillId="0" borderId="9" xfId="85" applyFont="1" applyFill="1" applyBorder="1" applyAlignment="1">
      <alignment horizontal="center" vertical="center" shrinkToFit="1"/>
      <protection/>
    </xf>
    <xf numFmtId="0" fontId="29" fillId="0" borderId="12" xfId="0" applyFont="1" applyFill="1" applyBorder="1" applyAlignment="1">
      <alignment horizontal="left" vertical="center" wrapText="1"/>
    </xf>
    <xf numFmtId="0" fontId="5" fillId="0" borderId="0" xfId="85" applyFont="1" applyFill="1" applyBorder="1" applyAlignment="1">
      <alignment horizontal="center" vertical="center" wrapText="1"/>
      <protection/>
    </xf>
    <xf numFmtId="0" fontId="6" fillId="0" borderId="13" xfId="85" applyFont="1" applyFill="1" applyBorder="1" applyAlignment="1">
      <alignment horizontal="center" vertical="center" wrapText="1"/>
      <protection/>
    </xf>
    <xf numFmtId="0" fontId="0" fillId="0" borderId="13" xfId="85" applyFont="1" applyFill="1" applyBorder="1" applyAlignment="1">
      <alignment horizontal="right" vertical="center" wrapText="1"/>
      <protection/>
    </xf>
    <xf numFmtId="0" fontId="3" fillId="0" borderId="9" xfId="85" applyNumberFormat="1" applyFont="1" applyFill="1" applyBorder="1" applyAlignment="1" applyProtection="1">
      <alignment horizontal="center" vertical="center" readingOrder="1"/>
      <protection locked="0"/>
    </xf>
    <xf numFmtId="0" fontId="3" fillId="0" borderId="9" xfId="8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9" xfId="85" applyFont="1" applyFill="1" applyBorder="1" applyAlignment="1">
      <alignment horizontal="center" vertical="center" wrapText="1"/>
      <protection/>
    </xf>
    <xf numFmtId="0" fontId="3" fillId="0" borderId="14" xfId="85" applyFont="1" applyFill="1" applyBorder="1" applyAlignment="1">
      <alignment horizontal="center" vertical="center" shrinkToFit="1"/>
      <protection/>
    </xf>
    <xf numFmtId="0" fontId="32" fillId="0" borderId="9" xfId="85" applyFont="1" applyFill="1" applyBorder="1" applyAlignment="1">
      <alignment horizontal="center" vertical="center"/>
      <protection/>
    </xf>
    <xf numFmtId="0" fontId="7" fillId="0" borderId="9" xfId="85" applyFont="1" applyFill="1" applyBorder="1" applyAlignment="1">
      <alignment horizontal="center" vertical="center" shrinkToFit="1"/>
      <protection/>
    </xf>
    <xf numFmtId="0" fontId="7" fillId="0" borderId="9" xfId="85" applyNumberFormat="1" applyFont="1" applyFill="1" applyBorder="1" applyAlignment="1">
      <alignment horizontal="center" vertical="center"/>
      <protection/>
    </xf>
    <xf numFmtId="176" fontId="32" fillId="0" borderId="9" xfId="85" applyNumberFormat="1" applyFont="1" applyFill="1" applyBorder="1" applyAlignment="1">
      <alignment horizontal="center" vertical="center"/>
      <protection/>
    </xf>
    <xf numFmtId="177" fontId="7" fillId="0" borderId="9" xfId="85" applyNumberFormat="1" applyFont="1" applyFill="1" applyBorder="1" applyAlignment="1">
      <alignment horizontal="center" vertical="center"/>
      <protection/>
    </xf>
    <xf numFmtId="178" fontId="32" fillId="0" borderId="9" xfId="85" applyNumberFormat="1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177" fontId="7" fillId="0" borderId="9" xfId="85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常规 6" xfId="29"/>
    <cellStyle name="常规 68" xfId="30"/>
    <cellStyle name="常规 73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75" xfId="37"/>
    <cellStyle name="标题 1" xfId="38"/>
    <cellStyle name="常规 76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64" xfId="70"/>
    <cellStyle name="常规 4" xfId="71"/>
    <cellStyle name="常规 71" xfId="72"/>
    <cellStyle name="常规 58" xfId="73"/>
    <cellStyle name="常规 63" xfId="74"/>
    <cellStyle name="常规 67" xfId="75"/>
    <cellStyle name="常规 72" xfId="76"/>
    <cellStyle name="常规 69" xfId="77"/>
    <cellStyle name="常规 74" xfId="78"/>
    <cellStyle name="常规 70" xfId="79"/>
    <cellStyle name="常规_附件3_附件1：市（中、省）直部门单位结对帮扶镇（街）安排表" xfId="80"/>
    <cellStyle name="常规 2 2" xfId="81"/>
    <cellStyle name="常规 3" xfId="82"/>
    <cellStyle name="常规 3 2" xfId="83"/>
    <cellStyle name="常规 2_2014" xfId="84"/>
    <cellStyle name="常规 12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0" zoomScaleNormal="110" workbookViewId="0" topLeftCell="A1">
      <selection activeCell="I10" sqref="I10"/>
    </sheetView>
  </sheetViews>
  <sheetFormatPr defaultColWidth="9.00390625" defaultRowHeight="14.25"/>
  <cols>
    <col min="1" max="1" width="5.625" style="0" customWidth="1"/>
    <col min="2" max="2" width="10.625" style="0" customWidth="1"/>
    <col min="3" max="3" width="8.625" style="0" customWidth="1"/>
    <col min="4" max="6" width="12.625" style="0" customWidth="1"/>
    <col min="7" max="7" width="11.625" style="0" customWidth="1"/>
    <col min="8" max="9" width="12.625" style="0" customWidth="1"/>
    <col min="10" max="10" width="30.625" style="0" customWidth="1"/>
  </cols>
  <sheetData>
    <row r="1" spans="1:10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15" customHeight="1">
      <c r="B2" s="26"/>
      <c r="C2" s="26"/>
      <c r="D2" s="26"/>
      <c r="E2" s="26"/>
      <c r="F2" s="26"/>
      <c r="G2" s="26"/>
      <c r="J2" s="38" t="s">
        <v>1</v>
      </c>
    </row>
    <row r="3" spans="1:10" ht="30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/>
      <c r="G3" s="29" t="s">
        <v>7</v>
      </c>
      <c r="H3" s="30"/>
      <c r="I3" s="39"/>
      <c r="J3" s="40" t="s">
        <v>8</v>
      </c>
    </row>
    <row r="4" spans="1:10" ht="49.5" customHeight="1">
      <c r="A4" s="27"/>
      <c r="B4" s="28"/>
      <c r="C4" s="28"/>
      <c r="D4" s="28"/>
      <c r="E4" s="28" t="s">
        <v>9</v>
      </c>
      <c r="F4" s="28" t="s">
        <v>10</v>
      </c>
      <c r="G4" s="31" t="s">
        <v>11</v>
      </c>
      <c r="H4" s="31" t="s">
        <v>12</v>
      </c>
      <c r="I4" s="31" t="s">
        <v>13</v>
      </c>
      <c r="J4" s="40"/>
    </row>
    <row r="5" spans="1:10" ht="21.75" customHeight="1">
      <c r="A5" s="32" t="s">
        <v>14</v>
      </c>
      <c r="B5" s="32"/>
      <c r="C5" s="33">
        <f aca="true" t="shared" si="0" ref="C5:I5">SUM(C6:C22)</f>
        <v>2208</v>
      </c>
      <c r="D5" s="34">
        <f t="shared" si="0"/>
        <v>1338.019296</v>
      </c>
      <c r="E5" s="35">
        <f t="shared" si="0"/>
        <v>785</v>
      </c>
      <c r="F5" s="35">
        <f t="shared" si="0"/>
        <v>112</v>
      </c>
      <c r="G5" s="34">
        <f t="shared" si="0"/>
        <v>441.019296</v>
      </c>
      <c r="H5" s="34">
        <f t="shared" si="0"/>
        <v>153.97929599999998</v>
      </c>
      <c r="I5" s="35">
        <f t="shared" si="0"/>
        <v>287.03999999999996</v>
      </c>
      <c r="J5" s="41" t="s">
        <v>15</v>
      </c>
    </row>
    <row r="6" spans="1:10" ht="21.75" customHeight="1">
      <c r="A6" s="36">
        <v>1</v>
      </c>
      <c r="B6" s="37" t="s">
        <v>16</v>
      </c>
      <c r="C6" s="36">
        <v>236</v>
      </c>
      <c r="D6" s="34">
        <f>E6+F6+G6</f>
        <v>47.137932</v>
      </c>
      <c r="E6" s="35">
        <v>0</v>
      </c>
      <c r="F6" s="35">
        <v>0</v>
      </c>
      <c r="G6" s="34">
        <f>SUM(H6:I6)</f>
        <v>47.137932</v>
      </c>
      <c r="H6" s="34">
        <f>C6*697.37/10000</f>
        <v>16.457932</v>
      </c>
      <c r="I6" s="42">
        <f>C6*1300/10000</f>
        <v>30.68</v>
      </c>
      <c r="J6" s="43"/>
    </row>
    <row r="7" spans="1:10" ht="21.75" customHeight="1">
      <c r="A7" s="36">
        <v>2</v>
      </c>
      <c r="B7" s="37" t="s">
        <v>17</v>
      </c>
      <c r="C7" s="36">
        <v>135</v>
      </c>
      <c r="D7" s="34">
        <f aca="true" t="shared" si="1" ref="D7:D22">E7+F7+G7</f>
        <v>44.964495</v>
      </c>
      <c r="E7" s="35">
        <v>10</v>
      </c>
      <c r="F7" s="35">
        <v>8</v>
      </c>
      <c r="G7" s="34">
        <f aca="true" t="shared" si="2" ref="G7:G22">SUM(H7:I7)</f>
        <v>26.964495</v>
      </c>
      <c r="H7" s="34">
        <f aca="true" t="shared" si="3" ref="H7:H22">C7*697.37/10000</f>
        <v>9.414495</v>
      </c>
      <c r="I7" s="42">
        <f aca="true" t="shared" si="4" ref="I7:I22">C7*1300/10000</f>
        <v>17.55</v>
      </c>
      <c r="J7" s="43"/>
    </row>
    <row r="8" spans="1:10" ht="21.75" customHeight="1">
      <c r="A8" s="36">
        <v>3</v>
      </c>
      <c r="B8" s="37" t="s">
        <v>18</v>
      </c>
      <c r="C8" s="36">
        <v>108</v>
      </c>
      <c r="D8" s="34">
        <f t="shared" si="1"/>
        <v>21.571596</v>
      </c>
      <c r="E8" s="35">
        <v>0</v>
      </c>
      <c r="F8" s="35">
        <v>0</v>
      </c>
      <c r="G8" s="34">
        <f t="shared" si="2"/>
        <v>21.571596</v>
      </c>
      <c r="H8" s="34">
        <f t="shared" si="3"/>
        <v>7.531596</v>
      </c>
      <c r="I8" s="42">
        <f t="shared" si="4"/>
        <v>14.04</v>
      </c>
      <c r="J8" s="43"/>
    </row>
    <row r="9" spans="1:10" ht="21.75" customHeight="1">
      <c r="A9" s="36">
        <v>4</v>
      </c>
      <c r="B9" s="37" t="s">
        <v>19</v>
      </c>
      <c r="C9" s="36">
        <v>40</v>
      </c>
      <c r="D9" s="34">
        <f t="shared" si="1"/>
        <v>65.98948</v>
      </c>
      <c r="E9" s="35">
        <v>50</v>
      </c>
      <c r="F9" s="35">
        <v>8</v>
      </c>
      <c r="G9" s="34">
        <f t="shared" si="2"/>
        <v>7.98948</v>
      </c>
      <c r="H9" s="34">
        <f t="shared" si="3"/>
        <v>2.7894799999999997</v>
      </c>
      <c r="I9" s="42">
        <f t="shared" si="4"/>
        <v>5.2</v>
      </c>
      <c r="J9" s="43"/>
    </row>
    <row r="10" spans="1:10" ht="21.75" customHeight="1">
      <c r="A10" s="36">
        <v>5</v>
      </c>
      <c r="B10" s="37" t="s">
        <v>20</v>
      </c>
      <c r="C10" s="36">
        <v>135</v>
      </c>
      <c r="D10" s="34">
        <f t="shared" si="1"/>
        <v>104.964495</v>
      </c>
      <c r="E10" s="35">
        <v>70</v>
      </c>
      <c r="F10" s="35">
        <v>8</v>
      </c>
      <c r="G10" s="34">
        <f t="shared" si="2"/>
        <v>26.964495</v>
      </c>
      <c r="H10" s="34">
        <f t="shared" si="3"/>
        <v>9.414495</v>
      </c>
      <c r="I10" s="42">
        <f t="shared" si="4"/>
        <v>17.55</v>
      </c>
      <c r="J10" s="43"/>
    </row>
    <row r="11" spans="1:10" ht="21.75" customHeight="1">
      <c r="A11" s="36">
        <v>6</v>
      </c>
      <c r="B11" s="37" t="s">
        <v>21</v>
      </c>
      <c r="C11" s="36">
        <v>116</v>
      </c>
      <c r="D11" s="34">
        <f t="shared" si="1"/>
        <v>41.169492</v>
      </c>
      <c r="E11" s="35">
        <v>10</v>
      </c>
      <c r="F11" s="35">
        <v>8</v>
      </c>
      <c r="G11" s="34">
        <f t="shared" si="2"/>
        <v>23.169491999999998</v>
      </c>
      <c r="H11" s="34">
        <f t="shared" si="3"/>
        <v>8.089492</v>
      </c>
      <c r="I11" s="42">
        <f t="shared" si="4"/>
        <v>15.08</v>
      </c>
      <c r="J11" s="43"/>
    </row>
    <row r="12" spans="1:10" ht="21.75" customHeight="1">
      <c r="A12" s="36">
        <v>7</v>
      </c>
      <c r="B12" s="37" t="s">
        <v>22</v>
      </c>
      <c r="C12" s="36">
        <v>102</v>
      </c>
      <c r="D12" s="34">
        <f t="shared" si="1"/>
        <v>113.373174</v>
      </c>
      <c r="E12" s="35">
        <v>85</v>
      </c>
      <c r="F12" s="35">
        <v>8</v>
      </c>
      <c r="G12" s="34">
        <f t="shared" si="2"/>
        <v>20.373174</v>
      </c>
      <c r="H12" s="34">
        <f t="shared" si="3"/>
        <v>7.113174000000001</v>
      </c>
      <c r="I12" s="42">
        <f t="shared" si="4"/>
        <v>13.26</v>
      </c>
      <c r="J12" s="43"/>
    </row>
    <row r="13" spans="1:10" ht="21.75" customHeight="1">
      <c r="A13" s="36">
        <v>8</v>
      </c>
      <c r="B13" s="37" t="s">
        <v>23</v>
      </c>
      <c r="C13" s="36">
        <v>117</v>
      </c>
      <c r="D13" s="34">
        <f t="shared" si="1"/>
        <v>51.369229000000004</v>
      </c>
      <c r="E13" s="35">
        <v>20</v>
      </c>
      <c r="F13" s="35">
        <v>8</v>
      </c>
      <c r="G13" s="34">
        <f t="shared" si="2"/>
        <v>23.369229</v>
      </c>
      <c r="H13" s="34">
        <f t="shared" si="3"/>
        <v>8.159229</v>
      </c>
      <c r="I13" s="42">
        <f t="shared" si="4"/>
        <v>15.21</v>
      </c>
      <c r="J13" s="43"/>
    </row>
    <row r="14" spans="1:10" ht="21.75" customHeight="1">
      <c r="A14" s="36">
        <v>9</v>
      </c>
      <c r="B14" s="37" t="s">
        <v>24</v>
      </c>
      <c r="C14" s="36">
        <v>117</v>
      </c>
      <c r="D14" s="34">
        <f t="shared" si="1"/>
        <v>41.369229000000004</v>
      </c>
      <c r="E14" s="35">
        <v>10</v>
      </c>
      <c r="F14" s="35">
        <v>8</v>
      </c>
      <c r="G14" s="34">
        <f t="shared" si="2"/>
        <v>23.369229</v>
      </c>
      <c r="H14" s="34">
        <f t="shared" si="3"/>
        <v>8.159229</v>
      </c>
      <c r="I14" s="42">
        <f t="shared" si="4"/>
        <v>15.21</v>
      </c>
      <c r="J14" s="43"/>
    </row>
    <row r="15" spans="1:10" ht="21.75" customHeight="1">
      <c r="A15" s="36">
        <v>10</v>
      </c>
      <c r="B15" s="37" t="s">
        <v>25</v>
      </c>
      <c r="C15" s="36">
        <v>146</v>
      </c>
      <c r="D15" s="34">
        <f t="shared" si="1"/>
        <v>67.161602</v>
      </c>
      <c r="E15" s="35">
        <v>30</v>
      </c>
      <c r="F15" s="35">
        <v>8</v>
      </c>
      <c r="G15" s="34">
        <f t="shared" si="2"/>
        <v>29.161602000000002</v>
      </c>
      <c r="H15" s="34">
        <f t="shared" si="3"/>
        <v>10.181602</v>
      </c>
      <c r="I15" s="42">
        <f t="shared" si="4"/>
        <v>18.98</v>
      </c>
      <c r="J15" s="43"/>
    </row>
    <row r="16" spans="1:10" ht="21.75" customHeight="1">
      <c r="A16" s="36">
        <v>11</v>
      </c>
      <c r="B16" s="37" t="s">
        <v>26</v>
      </c>
      <c r="C16" s="36">
        <v>148</v>
      </c>
      <c r="D16" s="34">
        <f t="shared" si="1"/>
        <v>47.561076</v>
      </c>
      <c r="E16" s="35">
        <v>10</v>
      </c>
      <c r="F16" s="35">
        <v>8</v>
      </c>
      <c r="G16" s="34">
        <f t="shared" si="2"/>
        <v>29.561076</v>
      </c>
      <c r="H16" s="34">
        <f t="shared" si="3"/>
        <v>10.321076</v>
      </c>
      <c r="I16" s="42">
        <f t="shared" si="4"/>
        <v>19.24</v>
      </c>
      <c r="J16" s="43"/>
    </row>
    <row r="17" spans="1:10" ht="21.75" customHeight="1">
      <c r="A17" s="36">
        <v>12</v>
      </c>
      <c r="B17" s="37" t="s">
        <v>27</v>
      </c>
      <c r="C17" s="36">
        <v>145</v>
      </c>
      <c r="D17" s="34">
        <f t="shared" si="1"/>
        <v>28.961865000000003</v>
      </c>
      <c r="E17" s="35">
        <v>0</v>
      </c>
      <c r="F17" s="35">
        <v>0</v>
      </c>
      <c r="G17" s="34">
        <f t="shared" si="2"/>
        <v>28.961865000000003</v>
      </c>
      <c r="H17" s="34">
        <f t="shared" si="3"/>
        <v>10.111865</v>
      </c>
      <c r="I17" s="42">
        <f t="shared" si="4"/>
        <v>18.85</v>
      </c>
      <c r="J17" s="43"/>
    </row>
    <row r="18" spans="1:10" ht="21.75" customHeight="1">
      <c r="A18" s="36">
        <v>13</v>
      </c>
      <c r="B18" s="37" t="s">
        <v>28</v>
      </c>
      <c r="C18" s="36">
        <v>121</v>
      </c>
      <c r="D18" s="34">
        <f t="shared" si="1"/>
        <v>212.16817700000001</v>
      </c>
      <c r="E18" s="35">
        <v>180</v>
      </c>
      <c r="F18" s="35">
        <v>8</v>
      </c>
      <c r="G18" s="34">
        <f t="shared" si="2"/>
        <v>24.168177</v>
      </c>
      <c r="H18" s="34">
        <f t="shared" si="3"/>
        <v>8.438177</v>
      </c>
      <c r="I18" s="42">
        <f t="shared" si="4"/>
        <v>15.73</v>
      </c>
      <c r="J18" s="43"/>
    </row>
    <row r="19" spans="1:10" ht="21.75" customHeight="1">
      <c r="A19" s="36">
        <v>14</v>
      </c>
      <c r="B19" s="37" t="s">
        <v>29</v>
      </c>
      <c r="C19" s="36">
        <v>149</v>
      </c>
      <c r="D19" s="34">
        <f t="shared" si="1"/>
        <v>82.760813</v>
      </c>
      <c r="E19" s="35">
        <v>45</v>
      </c>
      <c r="F19" s="35">
        <v>8</v>
      </c>
      <c r="G19" s="34">
        <f t="shared" si="2"/>
        <v>29.760813</v>
      </c>
      <c r="H19" s="34">
        <f t="shared" si="3"/>
        <v>10.390813</v>
      </c>
      <c r="I19" s="42">
        <f t="shared" si="4"/>
        <v>19.37</v>
      </c>
      <c r="J19" s="43"/>
    </row>
    <row r="20" spans="1:10" ht="21.75" customHeight="1">
      <c r="A20" s="36">
        <v>15</v>
      </c>
      <c r="B20" s="37" t="s">
        <v>30</v>
      </c>
      <c r="C20" s="36">
        <v>216</v>
      </c>
      <c r="D20" s="34">
        <f t="shared" si="1"/>
        <v>141.143192</v>
      </c>
      <c r="E20" s="35">
        <v>90</v>
      </c>
      <c r="F20" s="35">
        <v>8</v>
      </c>
      <c r="G20" s="34">
        <f t="shared" si="2"/>
        <v>43.143192</v>
      </c>
      <c r="H20" s="34">
        <f t="shared" si="3"/>
        <v>15.063192</v>
      </c>
      <c r="I20" s="42">
        <f t="shared" si="4"/>
        <v>28.08</v>
      </c>
      <c r="J20" s="43"/>
    </row>
    <row r="21" spans="1:10" ht="21.75" customHeight="1">
      <c r="A21" s="36">
        <v>16</v>
      </c>
      <c r="B21" s="37" t="s">
        <v>31</v>
      </c>
      <c r="C21" s="36">
        <v>65</v>
      </c>
      <c r="D21" s="34">
        <f t="shared" si="1"/>
        <v>90.982905</v>
      </c>
      <c r="E21" s="35">
        <v>70</v>
      </c>
      <c r="F21" s="35">
        <v>8</v>
      </c>
      <c r="G21" s="34">
        <f t="shared" si="2"/>
        <v>12.982904999999999</v>
      </c>
      <c r="H21" s="34">
        <f t="shared" si="3"/>
        <v>4.532905</v>
      </c>
      <c r="I21" s="42">
        <f t="shared" si="4"/>
        <v>8.45</v>
      </c>
      <c r="J21" s="43"/>
    </row>
    <row r="22" spans="1:10" ht="21.75" customHeight="1">
      <c r="A22" s="36">
        <v>17</v>
      </c>
      <c r="B22" s="37" t="s">
        <v>32</v>
      </c>
      <c r="C22" s="36">
        <v>112</v>
      </c>
      <c r="D22" s="34">
        <f t="shared" si="1"/>
        <v>135.370544</v>
      </c>
      <c r="E22" s="35">
        <v>105</v>
      </c>
      <c r="F22" s="35">
        <v>8</v>
      </c>
      <c r="G22" s="34">
        <f t="shared" si="2"/>
        <v>22.370544000000002</v>
      </c>
      <c r="H22" s="34">
        <f t="shared" si="3"/>
        <v>7.810544</v>
      </c>
      <c r="I22" s="42">
        <f t="shared" si="4"/>
        <v>14.56</v>
      </c>
      <c r="J22" s="43"/>
    </row>
  </sheetData>
  <sheetProtection/>
  <mergeCells count="10">
    <mergeCell ref="A1:J1"/>
    <mergeCell ref="E3:F3"/>
    <mergeCell ref="G3:I3"/>
    <mergeCell ref="A5:B5"/>
    <mergeCell ref="A3:A4"/>
    <mergeCell ref="B3:B4"/>
    <mergeCell ref="C3:C4"/>
    <mergeCell ref="D3:D4"/>
    <mergeCell ref="J3:J4"/>
    <mergeCell ref="J5:J22"/>
  </mergeCells>
  <printOptions horizontalCentered="1"/>
  <pageMargins left="0.275" right="0.19652777777777777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workbookViewId="0" topLeftCell="A47">
      <selection activeCell="J71" sqref="J71"/>
    </sheetView>
  </sheetViews>
  <sheetFormatPr defaultColWidth="9.00390625" defaultRowHeight="14.25"/>
  <cols>
    <col min="1" max="1" width="6.75390625" style="0" customWidth="1"/>
    <col min="2" max="3" width="12.625" style="0" customWidth="1"/>
    <col min="4" max="7" width="13.625" style="0" customWidth="1"/>
  </cols>
  <sheetData>
    <row r="1" spans="1:7" ht="39" customHeight="1">
      <c r="A1" s="11" t="s">
        <v>33</v>
      </c>
      <c r="B1" s="11"/>
      <c r="C1" s="11"/>
      <c r="D1" s="11"/>
      <c r="E1" s="11"/>
      <c r="F1" s="11"/>
      <c r="G1" s="11"/>
    </row>
    <row r="2" spans="1:7" ht="20.25">
      <c r="A2" s="12"/>
      <c r="B2" s="12"/>
      <c r="C2" s="12"/>
      <c r="D2" s="12"/>
      <c r="E2" s="12"/>
      <c r="F2" s="13" t="s">
        <v>34</v>
      </c>
      <c r="G2" s="13"/>
    </row>
    <row r="3" spans="1:7" ht="34.5" customHeight="1">
      <c r="A3" s="4" t="s">
        <v>2</v>
      </c>
      <c r="B3" s="4" t="s">
        <v>35</v>
      </c>
      <c r="C3" s="14" t="s">
        <v>36</v>
      </c>
      <c r="D3" s="15" t="s">
        <v>37</v>
      </c>
      <c r="E3" s="15" t="s">
        <v>38</v>
      </c>
      <c r="F3" s="16" t="s">
        <v>39</v>
      </c>
      <c r="G3" s="16" t="s">
        <v>40</v>
      </c>
    </row>
    <row r="4" spans="1:7" ht="19.5" customHeight="1">
      <c r="A4" s="5" t="s">
        <v>41</v>
      </c>
      <c r="B4" s="17"/>
      <c r="C4" s="17"/>
      <c r="D4" s="17"/>
      <c r="E4" s="17"/>
      <c r="F4" s="6"/>
      <c r="G4" s="16">
        <f>SUM(G5:G70)</f>
        <v>785</v>
      </c>
    </row>
    <row r="5" spans="1:7" ht="19.5" customHeight="1">
      <c r="A5" s="18">
        <v>1</v>
      </c>
      <c r="B5" s="19" t="s">
        <v>20</v>
      </c>
      <c r="C5" s="20" t="s">
        <v>42</v>
      </c>
      <c r="D5" s="21">
        <v>16</v>
      </c>
      <c r="E5" s="22" t="s">
        <v>43</v>
      </c>
      <c r="F5" s="23">
        <v>3.3933</v>
      </c>
      <c r="G5" s="24">
        <v>15</v>
      </c>
    </row>
    <row r="6" spans="1:7" ht="19.5" customHeight="1">
      <c r="A6" s="18">
        <v>2</v>
      </c>
      <c r="B6" s="19" t="s">
        <v>20</v>
      </c>
      <c r="C6" s="20" t="s">
        <v>44</v>
      </c>
      <c r="D6" s="21">
        <v>24</v>
      </c>
      <c r="E6" s="25" t="s">
        <v>43</v>
      </c>
      <c r="F6" s="23">
        <v>4.4338</v>
      </c>
      <c r="G6" s="24">
        <v>15</v>
      </c>
    </row>
    <row r="7" spans="1:7" ht="19.5" customHeight="1">
      <c r="A7" s="18">
        <v>3</v>
      </c>
      <c r="B7" s="19" t="s">
        <v>20</v>
      </c>
      <c r="C7" s="20" t="s">
        <v>45</v>
      </c>
      <c r="D7" s="21">
        <v>27</v>
      </c>
      <c r="E7" s="25" t="s">
        <v>43</v>
      </c>
      <c r="F7" s="23">
        <v>5.0232</v>
      </c>
      <c r="G7" s="24">
        <v>10</v>
      </c>
    </row>
    <row r="8" spans="1:7" ht="19.5" customHeight="1">
      <c r="A8" s="18">
        <v>4</v>
      </c>
      <c r="B8" s="19" t="s">
        <v>20</v>
      </c>
      <c r="C8" s="20" t="s">
        <v>46</v>
      </c>
      <c r="D8" s="21">
        <v>16</v>
      </c>
      <c r="E8" s="25" t="s">
        <v>43</v>
      </c>
      <c r="F8" s="23">
        <v>6.4377</v>
      </c>
      <c r="G8" s="24">
        <v>10</v>
      </c>
    </row>
    <row r="9" spans="1:7" ht="19.5" customHeight="1">
      <c r="A9" s="18">
        <v>5</v>
      </c>
      <c r="B9" s="19" t="s">
        <v>20</v>
      </c>
      <c r="C9" s="20" t="s">
        <v>47</v>
      </c>
      <c r="D9" s="21">
        <v>11</v>
      </c>
      <c r="E9" s="25" t="s">
        <v>43</v>
      </c>
      <c r="F9" s="23">
        <v>9.4478</v>
      </c>
      <c r="G9" s="24">
        <v>10</v>
      </c>
    </row>
    <row r="10" spans="1:7" ht="19.5" customHeight="1">
      <c r="A10" s="18">
        <v>6</v>
      </c>
      <c r="B10" s="19" t="s">
        <v>20</v>
      </c>
      <c r="C10" s="20" t="s">
        <v>48</v>
      </c>
      <c r="D10" s="21">
        <v>17</v>
      </c>
      <c r="E10" s="25" t="s">
        <v>43</v>
      </c>
      <c r="F10" s="23">
        <v>9.7464</v>
      </c>
      <c r="G10" s="24">
        <v>10</v>
      </c>
    </row>
    <row r="11" spans="1:7" ht="19.5" customHeight="1">
      <c r="A11" s="18">
        <v>7</v>
      </c>
      <c r="B11" s="19" t="s">
        <v>31</v>
      </c>
      <c r="C11" s="20" t="s">
        <v>49</v>
      </c>
      <c r="D11" s="21">
        <v>16</v>
      </c>
      <c r="E11" s="22" t="s">
        <v>43</v>
      </c>
      <c r="F11" s="23">
        <v>2.5432</v>
      </c>
      <c r="G11" s="24">
        <v>15</v>
      </c>
    </row>
    <row r="12" spans="1:7" ht="19.5" customHeight="1">
      <c r="A12" s="18">
        <v>8</v>
      </c>
      <c r="B12" s="19" t="s">
        <v>31</v>
      </c>
      <c r="C12" s="20" t="s">
        <v>50</v>
      </c>
      <c r="D12" s="21">
        <v>18</v>
      </c>
      <c r="E12" s="22" t="s">
        <v>43</v>
      </c>
      <c r="F12" s="23">
        <v>3.0726</v>
      </c>
      <c r="G12" s="24">
        <v>15</v>
      </c>
    </row>
    <row r="13" spans="1:7" ht="19.5" customHeight="1">
      <c r="A13" s="18">
        <v>9</v>
      </c>
      <c r="B13" s="19" t="s">
        <v>31</v>
      </c>
      <c r="C13" s="20" t="s">
        <v>51</v>
      </c>
      <c r="D13" s="21">
        <v>2</v>
      </c>
      <c r="E13" s="22" t="s">
        <v>43</v>
      </c>
      <c r="F13" s="23">
        <v>3.4906</v>
      </c>
      <c r="G13" s="24">
        <v>15</v>
      </c>
    </row>
    <row r="14" spans="1:7" ht="19.5" customHeight="1">
      <c r="A14" s="18">
        <v>10</v>
      </c>
      <c r="B14" s="19" t="s">
        <v>31</v>
      </c>
      <c r="C14" s="20" t="s">
        <v>52</v>
      </c>
      <c r="D14" s="21">
        <v>6</v>
      </c>
      <c r="E14" s="25" t="s">
        <v>43</v>
      </c>
      <c r="F14" s="23">
        <v>4.3838</v>
      </c>
      <c r="G14" s="24">
        <v>15</v>
      </c>
    </row>
    <row r="15" spans="1:7" ht="19.5" customHeight="1">
      <c r="A15" s="18">
        <v>11</v>
      </c>
      <c r="B15" s="19" t="s">
        <v>31</v>
      </c>
      <c r="C15" s="20" t="s">
        <v>53</v>
      </c>
      <c r="D15" s="21">
        <v>16</v>
      </c>
      <c r="E15" s="25" t="s">
        <v>43</v>
      </c>
      <c r="F15" s="23">
        <v>8.6551</v>
      </c>
      <c r="G15" s="24">
        <v>10</v>
      </c>
    </row>
    <row r="16" spans="1:7" ht="19.5" customHeight="1">
      <c r="A16" s="18">
        <v>12</v>
      </c>
      <c r="B16" s="19" t="s">
        <v>25</v>
      </c>
      <c r="C16" s="20" t="s">
        <v>54</v>
      </c>
      <c r="D16" s="21">
        <v>17</v>
      </c>
      <c r="E16" s="25" t="s">
        <v>43</v>
      </c>
      <c r="F16" s="23">
        <v>5.6733</v>
      </c>
      <c r="G16" s="24">
        <v>10</v>
      </c>
    </row>
    <row r="17" spans="1:7" ht="19.5" customHeight="1">
      <c r="A17" s="18">
        <v>13</v>
      </c>
      <c r="B17" s="19" t="s">
        <v>25</v>
      </c>
      <c r="C17" s="20" t="s">
        <v>55</v>
      </c>
      <c r="D17" s="21">
        <v>10</v>
      </c>
      <c r="E17" s="25" t="s">
        <v>43</v>
      </c>
      <c r="F17" s="23">
        <v>5.9938</v>
      </c>
      <c r="G17" s="24">
        <v>10</v>
      </c>
    </row>
    <row r="18" spans="1:7" ht="19.5" customHeight="1">
      <c r="A18" s="18">
        <v>14</v>
      </c>
      <c r="B18" s="19" t="s">
        <v>25</v>
      </c>
      <c r="C18" s="20" t="s">
        <v>56</v>
      </c>
      <c r="D18" s="21">
        <v>9</v>
      </c>
      <c r="E18" s="25" t="s">
        <v>43</v>
      </c>
      <c r="F18" s="23">
        <v>6.2495</v>
      </c>
      <c r="G18" s="24">
        <v>10</v>
      </c>
    </row>
    <row r="19" spans="1:7" ht="19.5" customHeight="1">
      <c r="A19" s="18">
        <v>15</v>
      </c>
      <c r="B19" s="19" t="s">
        <v>22</v>
      </c>
      <c r="C19" s="20" t="s">
        <v>57</v>
      </c>
      <c r="D19" s="21">
        <v>12</v>
      </c>
      <c r="E19" s="25" t="s">
        <v>43</v>
      </c>
      <c r="F19" s="23">
        <v>7.2515</v>
      </c>
      <c r="G19" s="24">
        <v>10</v>
      </c>
    </row>
    <row r="20" spans="1:7" ht="19.5" customHeight="1">
      <c r="A20" s="18">
        <v>16</v>
      </c>
      <c r="B20" s="19" t="s">
        <v>22</v>
      </c>
      <c r="C20" s="20" t="s">
        <v>58</v>
      </c>
      <c r="D20" s="21">
        <v>16</v>
      </c>
      <c r="E20" s="25" t="s">
        <v>43</v>
      </c>
      <c r="F20" s="23">
        <v>5.83</v>
      </c>
      <c r="G20" s="24">
        <v>10</v>
      </c>
    </row>
    <row r="21" spans="1:7" ht="19.5" customHeight="1">
      <c r="A21" s="18">
        <v>17</v>
      </c>
      <c r="B21" s="19" t="s">
        <v>22</v>
      </c>
      <c r="C21" s="20" t="s">
        <v>59</v>
      </c>
      <c r="D21" s="21">
        <v>9</v>
      </c>
      <c r="E21" s="25" t="s">
        <v>43</v>
      </c>
      <c r="F21" s="23">
        <v>8.55</v>
      </c>
      <c r="G21" s="24">
        <v>10</v>
      </c>
    </row>
    <row r="22" spans="1:7" ht="19.5" customHeight="1">
      <c r="A22" s="18">
        <v>18</v>
      </c>
      <c r="B22" s="19" t="s">
        <v>22</v>
      </c>
      <c r="C22" s="20" t="s">
        <v>60</v>
      </c>
      <c r="D22" s="21">
        <v>13</v>
      </c>
      <c r="E22" s="25" t="s">
        <v>43</v>
      </c>
      <c r="F22" s="23">
        <v>9.5912</v>
      </c>
      <c r="G22" s="24">
        <v>10</v>
      </c>
    </row>
    <row r="23" spans="1:7" ht="19.5" customHeight="1">
      <c r="A23" s="18">
        <v>19</v>
      </c>
      <c r="B23" s="19" t="s">
        <v>22</v>
      </c>
      <c r="C23" s="20" t="s">
        <v>61</v>
      </c>
      <c r="D23" s="21">
        <v>19</v>
      </c>
      <c r="E23" s="25" t="s">
        <v>43</v>
      </c>
      <c r="F23" s="23">
        <v>9.74</v>
      </c>
      <c r="G23" s="24">
        <v>10</v>
      </c>
    </row>
    <row r="24" spans="1:7" ht="19.5" customHeight="1">
      <c r="A24" s="18">
        <v>20</v>
      </c>
      <c r="B24" s="19" t="s">
        <v>22</v>
      </c>
      <c r="C24" s="20" t="s">
        <v>62</v>
      </c>
      <c r="D24" s="21">
        <v>16</v>
      </c>
      <c r="E24" s="25" t="s">
        <v>43</v>
      </c>
      <c r="F24" s="23">
        <v>5.68</v>
      </c>
      <c r="G24" s="24">
        <v>10</v>
      </c>
    </row>
    <row r="25" spans="1:7" ht="19.5" customHeight="1">
      <c r="A25" s="18">
        <v>21</v>
      </c>
      <c r="B25" s="19" t="s">
        <v>22</v>
      </c>
      <c r="C25" s="20" t="s">
        <v>63</v>
      </c>
      <c r="D25" s="21">
        <v>8</v>
      </c>
      <c r="E25" s="25" t="s">
        <v>43</v>
      </c>
      <c r="F25" s="23">
        <v>4.6901</v>
      </c>
      <c r="G25" s="24">
        <v>15</v>
      </c>
    </row>
    <row r="26" spans="1:7" ht="19.5" customHeight="1">
      <c r="A26" s="18">
        <v>22</v>
      </c>
      <c r="B26" s="19" t="s">
        <v>22</v>
      </c>
      <c r="C26" s="20" t="s">
        <v>64</v>
      </c>
      <c r="D26" s="21">
        <v>19</v>
      </c>
      <c r="E26" s="25" t="s">
        <v>43</v>
      </c>
      <c r="F26" s="23">
        <v>5.2968</v>
      </c>
      <c r="G26" s="24">
        <v>10</v>
      </c>
    </row>
    <row r="27" spans="1:7" ht="19.5" customHeight="1">
      <c r="A27" s="18">
        <v>23</v>
      </c>
      <c r="B27" s="19" t="s">
        <v>32</v>
      </c>
      <c r="C27" s="20" t="s">
        <v>65</v>
      </c>
      <c r="D27" s="21">
        <v>5</v>
      </c>
      <c r="E27" s="22" t="s">
        <v>43</v>
      </c>
      <c r="F27" s="23">
        <v>0.83</v>
      </c>
      <c r="G27" s="24">
        <v>15</v>
      </c>
    </row>
    <row r="28" spans="1:7" ht="19.5" customHeight="1">
      <c r="A28" s="18">
        <v>24</v>
      </c>
      <c r="B28" s="19" t="s">
        <v>32</v>
      </c>
      <c r="C28" s="20" t="s">
        <v>66</v>
      </c>
      <c r="D28" s="21">
        <v>3</v>
      </c>
      <c r="E28" s="22" t="s">
        <v>43</v>
      </c>
      <c r="F28" s="23">
        <v>3.1</v>
      </c>
      <c r="G28" s="24">
        <v>15</v>
      </c>
    </row>
    <row r="29" spans="1:7" ht="19.5" customHeight="1">
      <c r="A29" s="18">
        <v>25</v>
      </c>
      <c r="B29" s="19" t="s">
        <v>32</v>
      </c>
      <c r="C29" s="20" t="s">
        <v>67</v>
      </c>
      <c r="D29" s="21">
        <v>5</v>
      </c>
      <c r="E29" s="22" t="s">
        <v>43</v>
      </c>
      <c r="F29" s="23">
        <v>3.61</v>
      </c>
      <c r="G29" s="24">
        <v>15</v>
      </c>
    </row>
    <row r="30" spans="1:7" ht="19.5" customHeight="1">
      <c r="A30" s="18">
        <v>26</v>
      </c>
      <c r="B30" s="19" t="s">
        <v>32</v>
      </c>
      <c r="C30" s="20" t="s">
        <v>68</v>
      </c>
      <c r="D30" s="21">
        <v>14</v>
      </c>
      <c r="E30" s="25" t="s">
        <v>43</v>
      </c>
      <c r="F30" s="23">
        <v>4.35</v>
      </c>
      <c r="G30" s="24">
        <v>15</v>
      </c>
    </row>
    <row r="31" spans="1:7" ht="19.5" customHeight="1">
      <c r="A31" s="18">
        <v>27</v>
      </c>
      <c r="B31" s="19" t="s">
        <v>32</v>
      </c>
      <c r="C31" s="20" t="s">
        <v>69</v>
      </c>
      <c r="D31" s="21">
        <v>5</v>
      </c>
      <c r="E31" s="25" t="s">
        <v>43</v>
      </c>
      <c r="F31" s="23">
        <v>4.76</v>
      </c>
      <c r="G31" s="24">
        <v>15</v>
      </c>
    </row>
    <row r="32" spans="1:7" ht="19.5" customHeight="1">
      <c r="A32" s="18">
        <v>28</v>
      </c>
      <c r="B32" s="19" t="s">
        <v>32</v>
      </c>
      <c r="C32" s="20" t="s">
        <v>70</v>
      </c>
      <c r="D32" s="21">
        <v>2</v>
      </c>
      <c r="E32" s="25" t="s">
        <v>43</v>
      </c>
      <c r="F32" s="23">
        <v>6.07</v>
      </c>
      <c r="G32" s="24">
        <v>10</v>
      </c>
    </row>
    <row r="33" spans="1:7" ht="19.5" customHeight="1">
      <c r="A33" s="18">
        <v>29</v>
      </c>
      <c r="B33" s="19" t="s">
        <v>32</v>
      </c>
      <c r="C33" s="20" t="s">
        <v>71</v>
      </c>
      <c r="D33" s="21">
        <v>6</v>
      </c>
      <c r="E33" s="25" t="s">
        <v>43</v>
      </c>
      <c r="F33" s="23">
        <v>6.82</v>
      </c>
      <c r="G33" s="24">
        <v>10</v>
      </c>
    </row>
    <row r="34" spans="1:7" ht="19.5" customHeight="1">
      <c r="A34" s="18">
        <v>30</v>
      </c>
      <c r="B34" s="19" t="s">
        <v>32</v>
      </c>
      <c r="C34" s="20" t="s">
        <v>72</v>
      </c>
      <c r="D34" s="21">
        <v>2</v>
      </c>
      <c r="E34" s="25" t="s">
        <v>43</v>
      </c>
      <c r="F34" s="23">
        <v>7.27</v>
      </c>
      <c r="G34" s="24">
        <v>10</v>
      </c>
    </row>
    <row r="35" spans="1:7" ht="19.5" customHeight="1">
      <c r="A35" s="18">
        <v>31</v>
      </c>
      <c r="B35" s="19" t="s">
        <v>17</v>
      </c>
      <c r="C35" s="20" t="s">
        <v>73</v>
      </c>
      <c r="D35" s="21">
        <v>11</v>
      </c>
      <c r="E35" s="25" t="s">
        <v>43</v>
      </c>
      <c r="F35" s="23">
        <v>6.27</v>
      </c>
      <c r="G35" s="24">
        <v>10</v>
      </c>
    </row>
    <row r="36" spans="1:7" ht="19.5" customHeight="1">
      <c r="A36" s="18">
        <v>32</v>
      </c>
      <c r="B36" s="19" t="s">
        <v>21</v>
      </c>
      <c r="C36" s="20" t="s">
        <v>74</v>
      </c>
      <c r="D36" s="21">
        <v>24</v>
      </c>
      <c r="E36" s="25" t="s">
        <v>43</v>
      </c>
      <c r="F36" s="23">
        <v>9.3617</v>
      </c>
      <c r="G36" s="24">
        <v>10</v>
      </c>
    </row>
    <row r="37" spans="1:7" ht="19.5" customHeight="1">
      <c r="A37" s="18">
        <v>33</v>
      </c>
      <c r="B37" s="19" t="s">
        <v>24</v>
      </c>
      <c r="C37" s="20" t="s">
        <v>75</v>
      </c>
      <c r="D37" s="21">
        <v>9</v>
      </c>
      <c r="E37" s="25" t="s">
        <v>43</v>
      </c>
      <c r="F37" s="23">
        <v>7.9</v>
      </c>
      <c r="G37" s="24">
        <v>10</v>
      </c>
    </row>
    <row r="38" spans="1:7" ht="19.5" customHeight="1">
      <c r="A38" s="18">
        <v>34</v>
      </c>
      <c r="B38" s="19" t="s">
        <v>26</v>
      </c>
      <c r="C38" s="20" t="s">
        <v>76</v>
      </c>
      <c r="D38" s="21">
        <v>11</v>
      </c>
      <c r="E38" s="25" t="s">
        <v>43</v>
      </c>
      <c r="F38" s="23">
        <v>5.7563</v>
      </c>
      <c r="G38" s="24">
        <v>10</v>
      </c>
    </row>
    <row r="39" spans="1:7" ht="19.5" customHeight="1">
      <c r="A39" s="18">
        <v>35</v>
      </c>
      <c r="B39" s="19" t="s">
        <v>23</v>
      </c>
      <c r="C39" s="20" t="s">
        <v>77</v>
      </c>
      <c r="D39" s="21">
        <v>5</v>
      </c>
      <c r="E39" s="25" t="s">
        <v>43</v>
      </c>
      <c r="F39" s="23">
        <v>9.11</v>
      </c>
      <c r="G39" s="24">
        <v>10</v>
      </c>
    </row>
    <row r="40" spans="1:7" ht="19.5" customHeight="1">
      <c r="A40" s="18">
        <v>36</v>
      </c>
      <c r="B40" s="19" t="s">
        <v>23</v>
      </c>
      <c r="C40" s="20" t="s">
        <v>78</v>
      </c>
      <c r="D40" s="21">
        <v>9</v>
      </c>
      <c r="E40" s="25" t="s">
        <v>43</v>
      </c>
      <c r="F40" s="23">
        <v>9.18</v>
      </c>
      <c r="G40" s="24">
        <v>10</v>
      </c>
    </row>
    <row r="41" spans="1:7" ht="19.5" customHeight="1">
      <c r="A41" s="18">
        <v>37</v>
      </c>
      <c r="B41" s="19" t="s">
        <v>28</v>
      </c>
      <c r="C41" s="20" t="s">
        <v>79</v>
      </c>
      <c r="D41" s="21">
        <v>12</v>
      </c>
      <c r="E41" s="22" t="s">
        <v>43</v>
      </c>
      <c r="F41" s="23">
        <v>1.9195</v>
      </c>
      <c r="G41" s="24">
        <v>15</v>
      </c>
    </row>
    <row r="42" spans="1:7" ht="19.5" customHeight="1">
      <c r="A42" s="18">
        <v>38</v>
      </c>
      <c r="B42" s="19" t="s">
        <v>28</v>
      </c>
      <c r="C42" s="20" t="s">
        <v>69</v>
      </c>
      <c r="D42" s="21">
        <v>6</v>
      </c>
      <c r="E42" s="22" t="s">
        <v>43</v>
      </c>
      <c r="F42" s="23">
        <v>2.2964</v>
      </c>
      <c r="G42" s="24">
        <v>15</v>
      </c>
    </row>
    <row r="43" spans="1:7" ht="19.5" customHeight="1">
      <c r="A43" s="18">
        <v>39</v>
      </c>
      <c r="B43" s="19" t="s">
        <v>28</v>
      </c>
      <c r="C43" s="20" t="s">
        <v>80</v>
      </c>
      <c r="D43" s="21">
        <v>7</v>
      </c>
      <c r="E43" s="25" t="s">
        <v>43</v>
      </c>
      <c r="F43" s="23">
        <v>5.4907</v>
      </c>
      <c r="G43" s="24">
        <v>10</v>
      </c>
    </row>
    <row r="44" spans="1:7" ht="19.5" customHeight="1">
      <c r="A44" s="18">
        <v>40</v>
      </c>
      <c r="B44" s="19" t="s">
        <v>28</v>
      </c>
      <c r="C44" s="20" t="s">
        <v>81</v>
      </c>
      <c r="D44" s="21">
        <v>7</v>
      </c>
      <c r="E44" s="25" t="s">
        <v>43</v>
      </c>
      <c r="F44" s="23">
        <v>6.2085</v>
      </c>
      <c r="G44" s="24">
        <v>10</v>
      </c>
    </row>
    <row r="45" spans="1:7" ht="19.5" customHeight="1">
      <c r="A45" s="18">
        <v>41</v>
      </c>
      <c r="B45" s="19" t="s">
        <v>28</v>
      </c>
      <c r="C45" s="20" t="s">
        <v>82</v>
      </c>
      <c r="D45" s="21">
        <v>8</v>
      </c>
      <c r="E45" s="25" t="s">
        <v>43</v>
      </c>
      <c r="F45" s="23">
        <v>7.57</v>
      </c>
      <c r="G45" s="24">
        <v>10</v>
      </c>
    </row>
    <row r="46" spans="1:7" ht="19.5" customHeight="1">
      <c r="A46" s="18">
        <v>42</v>
      </c>
      <c r="B46" s="19" t="s">
        <v>28</v>
      </c>
      <c r="C46" s="20" t="s">
        <v>83</v>
      </c>
      <c r="D46" s="21">
        <v>12</v>
      </c>
      <c r="E46" s="22" t="s">
        <v>43</v>
      </c>
      <c r="F46" s="23">
        <v>2.5778</v>
      </c>
      <c r="G46" s="24">
        <v>15</v>
      </c>
    </row>
    <row r="47" spans="1:7" ht="19.5" customHeight="1">
      <c r="A47" s="18">
        <v>43</v>
      </c>
      <c r="B47" s="19" t="s">
        <v>28</v>
      </c>
      <c r="C47" s="20" t="s">
        <v>84</v>
      </c>
      <c r="D47" s="21">
        <v>12</v>
      </c>
      <c r="E47" s="22" t="s">
        <v>43</v>
      </c>
      <c r="F47" s="23">
        <v>3.5721</v>
      </c>
      <c r="G47" s="24">
        <v>15</v>
      </c>
    </row>
    <row r="48" spans="1:7" ht="19.5" customHeight="1">
      <c r="A48" s="18">
        <v>44</v>
      </c>
      <c r="B48" s="19" t="s">
        <v>28</v>
      </c>
      <c r="C48" s="20" t="s">
        <v>85</v>
      </c>
      <c r="D48" s="21">
        <v>11</v>
      </c>
      <c r="E48" s="25" t="s">
        <v>43</v>
      </c>
      <c r="F48" s="23">
        <v>4.8222</v>
      </c>
      <c r="G48" s="24">
        <v>15</v>
      </c>
    </row>
    <row r="49" spans="1:7" ht="19.5" customHeight="1">
      <c r="A49" s="18">
        <v>45</v>
      </c>
      <c r="B49" s="19" t="s">
        <v>28</v>
      </c>
      <c r="C49" s="20" t="s">
        <v>86</v>
      </c>
      <c r="D49" s="21">
        <v>5</v>
      </c>
      <c r="E49" s="25" t="s">
        <v>43</v>
      </c>
      <c r="F49" s="23">
        <v>5.9953</v>
      </c>
      <c r="G49" s="24">
        <v>10</v>
      </c>
    </row>
    <row r="50" spans="1:7" ht="19.5" customHeight="1">
      <c r="A50" s="18">
        <v>46</v>
      </c>
      <c r="B50" s="19" t="s">
        <v>28</v>
      </c>
      <c r="C50" s="20" t="s">
        <v>87</v>
      </c>
      <c r="D50" s="21">
        <v>3</v>
      </c>
      <c r="E50" s="25" t="s">
        <v>43</v>
      </c>
      <c r="F50" s="23">
        <v>5.1778</v>
      </c>
      <c r="G50" s="24">
        <v>10</v>
      </c>
    </row>
    <row r="51" spans="1:7" ht="19.5" customHeight="1">
      <c r="A51" s="18">
        <v>47</v>
      </c>
      <c r="B51" s="19" t="s">
        <v>28</v>
      </c>
      <c r="C51" s="20" t="s">
        <v>88</v>
      </c>
      <c r="D51" s="21">
        <v>9</v>
      </c>
      <c r="E51" s="22" t="s">
        <v>43</v>
      </c>
      <c r="F51" s="23">
        <v>0.5359</v>
      </c>
      <c r="G51" s="24">
        <v>15</v>
      </c>
    </row>
    <row r="52" spans="1:7" ht="19.5" customHeight="1">
      <c r="A52" s="18">
        <v>48</v>
      </c>
      <c r="B52" s="19" t="s">
        <v>28</v>
      </c>
      <c r="C52" s="20" t="s">
        <v>89</v>
      </c>
      <c r="D52" s="21">
        <v>6</v>
      </c>
      <c r="E52" s="25" t="s">
        <v>43</v>
      </c>
      <c r="F52" s="23">
        <v>5.0078</v>
      </c>
      <c r="G52" s="24">
        <v>10</v>
      </c>
    </row>
    <row r="53" spans="1:7" ht="19.5" customHeight="1">
      <c r="A53" s="18">
        <v>49</v>
      </c>
      <c r="B53" s="19" t="s">
        <v>28</v>
      </c>
      <c r="C53" s="20" t="s">
        <v>90</v>
      </c>
      <c r="D53" s="21">
        <v>10</v>
      </c>
      <c r="E53" s="25" t="s">
        <v>43</v>
      </c>
      <c r="F53" s="23">
        <v>5.2886</v>
      </c>
      <c r="G53" s="24">
        <v>10</v>
      </c>
    </row>
    <row r="54" spans="1:7" ht="19.5" customHeight="1">
      <c r="A54" s="18">
        <v>50</v>
      </c>
      <c r="B54" s="19" t="s">
        <v>28</v>
      </c>
      <c r="C54" s="20" t="s">
        <v>91</v>
      </c>
      <c r="D54" s="21">
        <v>22</v>
      </c>
      <c r="E54" s="25" t="s">
        <v>43</v>
      </c>
      <c r="F54" s="23">
        <v>8.684</v>
      </c>
      <c r="G54" s="24">
        <v>10</v>
      </c>
    </row>
    <row r="55" spans="1:7" ht="19.5" customHeight="1">
      <c r="A55" s="18">
        <v>51</v>
      </c>
      <c r="B55" s="19" t="s">
        <v>28</v>
      </c>
      <c r="C55" s="20" t="s">
        <v>92</v>
      </c>
      <c r="D55" s="21">
        <v>16</v>
      </c>
      <c r="E55" s="25" t="s">
        <v>43</v>
      </c>
      <c r="F55" s="23">
        <v>9.5088</v>
      </c>
      <c r="G55" s="24">
        <v>10</v>
      </c>
    </row>
    <row r="56" spans="1:7" ht="19.5" customHeight="1">
      <c r="A56" s="18">
        <v>52</v>
      </c>
      <c r="B56" s="19" t="s">
        <v>30</v>
      </c>
      <c r="C56" s="20" t="s">
        <v>82</v>
      </c>
      <c r="D56" s="21">
        <v>13</v>
      </c>
      <c r="E56" s="22" t="s">
        <v>43</v>
      </c>
      <c r="F56" s="23">
        <v>0.9317</v>
      </c>
      <c r="G56" s="24">
        <v>15</v>
      </c>
    </row>
    <row r="57" spans="1:7" ht="19.5" customHeight="1">
      <c r="A57" s="18">
        <v>53</v>
      </c>
      <c r="B57" s="19" t="s">
        <v>30</v>
      </c>
      <c r="C57" s="20" t="s">
        <v>93</v>
      </c>
      <c r="D57" s="21">
        <v>17</v>
      </c>
      <c r="E57" s="22" t="s">
        <v>43</v>
      </c>
      <c r="F57" s="23">
        <v>3.0935</v>
      </c>
      <c r="G57" s="24">
        <v>15</v>
      </c>
    </row>
    <row r="58" spans="1:7" ht="19.5" customHeight="1">
      <c r="A58" s="18">
        <v>54</v>
      </c>
      <c r="B58" s="19" t="s">
        <v>30</v>
      </c>
      <c r="C58" s="20" t="s">
        <v>94</v>
      </c>
      <c r="D58" s="21">
        <v>13</v>
      </c>
      <c r="E58" s="22" t="s">
        <v>43</v>
      </c>
      <c r="F58" s="23">
        <v>3.7762</v>
      </c>
      <c r="G58" s="24">
        <v>15</v>
      </c>
    </row>
    <row r="59" spans="1:7" ht="19.5" customHeight="1">
      <c r="A59" s="18">
        <v>55</v>
      </c>
      <c r="B59" s="19" t="s">
        <v>30</v>
      </c>
      <c r="C59" s="20" t="s">
        <v>95</v>
      </c>
      <c r="D59" s="21">
        <v>9</v>
      </c>
      <c r="E59" s="25" t="s">
        <v>43</v>
      </c>
      <c r="F59" s="23">
        <v>4.4206</v>
      </c>
      <c r="G59" s="24">
        <v>15</v>
      </c>
    </row>
    <row r="60" spans="1:7" ht="19.5" customHeight="1">
      <c r="A60" s="18">
        <v>56</v>
      </c>
      <c r="B60" s="19" t="s">
        <v>30</v>
      </c>
      <c r="C60" s="20" t="s">
        <v>96</v>
      </c>
      <c r="D60" s="21">
        <v>22</v>
      </c>
      <c r="E60" s="25" t="s">
        <v>43</v>
      </c>
      <c r="F60" s="23">
        <v>6.0757</v>
      </c>
      <c r="G60" s="24">
        <v>10</v>
      </c>
    </row>
    <row r="61" spans="1:7" ht="19.5" customHeight="1">
      <c r="A61" s="18">
        <v>57</v>
      </c>
      <c r="B61" s="19" t="s">
        <v>30</v>
      </c>
      <c r="C61" s="20" t="s">
        <v>97</v>
      </c>
      <c r="D61" s="21">
        <v>41</v>
      </c>
      <c r="E61" s="25" t="s">
        <v>43</v>
      </c>
      <c r="F61" s="23">
        <v>8.7772</v>
      </c>
      <c r="G61" s="24">
        <v>10</v>
      </c>
    </row>
    <row r="62" spans="1:7" ht="19.5" customHeight="1">
      <c r="A62" s="18">
        <v>58</v>
      </c>
      <c r="B62" s="19" t="s">
        <v>30</v>
      </c>
      <c r="C62" s="20" t="s">
        <v>98</v>
      </c>
      <c r="D62" s="21">
        <v>29</v>
      </c>
      <c r="E62" s="25" t="s">
        <v>43</v>
      </c>
      <c r="F62" s="23">
        <v>9.6789</v>
      </c>
      <c r="G62" s="24">
        <v>10</v>
      </c>
    </row>
    <row r="63" spans="1:7" ht="19.5" customHeight="1">
      <c r="A63" s="18">
        <v>59</v>
      </c>
      <c r="B63" s="19" t="s">
        <v>19</v>
      </c>
      <c r="C63" s="20" t="s">
        <v>99</v>
      </c>
      <c r="D63" s="21">
        <v>14</v>
      </c>
      <c r="E63" s="25" t="s">
        <v>43</v>
      </c>
      <c r="F63" s="23">
        <v>5.45</v>
      </c>
      <c r="G63" s="24">
        <v>10</v>
      </c>
    </row>
    <row r="64" spans="1:7" ht="19.5" customHeight="1">
      <c r="A64" s="18">
        <v>60</v>
      </c>
      <c r="B64" s="19" t="s">
        <v>19</v>
      </c>
      <c r="C64" s="20" t="s">
        <v>100</v>
      </c>
      <c r="D64" s="21">
        <v>5</v>
      </c>
      <c r="E64" s="25" t="s">
        <v>43</v>
      </c>
      <c r="F64" s="23">
        <v>6.15</v>
      </c>
      <c r="G64" s="24">
        <v>10</v>
      </c>
    </row>
    <row r="65" spans="1:7" ht="19.5" customHeight="1">
      <c r="A65" s="18">
        <v>61</v>
      </c>
      <c r="B65" s="19" t="s">
        <v>19</v>
      </c>
      <c r="C65" s="20" t="s">
        <v>101</v>
      </c>
      <c r="D65" s="21">
        <v>14</v>
      </c>
      <c r="E65" s="25" t="s">
        <v>43</v>
      </c>
      <c r="F65" s="23">
        <v>7.84</v>
      </c>
      <c r="G65" s="24">
        <v>10</v>
      </c>
    </row>
    <row r="66" spans="1:7" ht="19.5" customHeight="1">
      <c r="A66" s="18">
        <v>62</v>
      </c>
      <c r="B66" s="19" t="s">
        <v>19</v>
      </c>
      <c r="C66" s="20" t="s">
        <v>102</v>
      </c>
      <c r="D66" s="21">
        <v>8</v>
      </c>
      <c r="E66" s="25" t="s">
        <v>43</v>
      </c>
      <c r="F66" s="23">
        <v>8.05</v>
      </c>
      <c r="G66" s="24">
        <v>10</v>
      </c>
    </row>
    <row r="67" spans="1:7" ht="19.5" customHeight="1">
      <c r="A67" s="18">
        <v>63</v>
      </c>
      <c r="B67" s="19" t="s">
        <v>19</v>
      </c>
      <c r="C67" s="20" t="s">
        <v>103</v>
      </c>
      <c r="D67" s="21">
        <v>6</v>
      </c>
      <c r="E67" s="25" t="s">
        <v>43</v>
      </c>
      <c r="F67" s="23">
        <v>9.32</v>
      </c>
      <c r="G67" s="24">
        <v>10</v>
      </c>
    </row>
    <row r="68" spans="1:7" ht="19.5" customHeight="1">
      <c r="A68" s="18">
        <v>64</v>
      </c>
      <c r="B68" s="19" t="s">
        <v>29</v>
      </c>
      <c r="C68" s="20" t="s">
        <v>104</v>
      </c>
      <c r="D68" s="21">
        <v>22</v>
      </c>
      <c r="E68" s="22" t="s">
        <v>43</v>
      </c>
      <c r="F68" s="23">
        <v>0.0486</v>
      </c>
      <c r="G68" s="24">
        <v>15</v>
      </c>
    </row>
    <row r="69" spans="1:7" ht="19.5" customHeight="1">
      <c r="A69" s="18">
        <v>65</v>
      </c>
      <c r="B69" s="19" t="s">
        <v>29</v>
      </c>
      <c r="C69" s="20" t="s">
        <v>105</v>
      </c>
      <c r="D69" s="21">
        <v>7</v>
      </c>
      <c r="E69" s="22" t="s">
        <v>43</v>
      </c>
      <c r="F69" s="23">
        <v>0.4936</v>
      </c>
      <c r="G69" s="24">
        <v>15</v>
      </c>
    </row>
    <row r="70" spans="1:7" ht="19.5" customHeight="1">
      <c r="A70" s="18">
        <v>66</v>
      </c>
      <c r="B70" s="19" t="s">
        <v>29</v>
      </c>
      <c r="C70" s="20" t="s">
        <v>106</v>
      </c>
      <c r="D70" s="21">
        <v>4</v>
      </c>
      <c r="E70" s="22" t="s">
        <v>43</v>
      </c>
      <c r="F70" s="23">
        <v>1.0205</v>
      </c>
      <c r="G70" s="24">
        <v>15</v>
      </c>
    </row>
    <row r="71" spans="1:7" ht="39" customHeight="1">
      <c r="A71" s="10" t="s">
        <v>107</v>
      </c>
      <c r="B71" s="10"/>
      <c r="C71" s="10"/>
      <c r="D71" s="10"/>
      <c r="E71" s="10"/>
      <c r="F71" s="10"/>
      <c r="G71" s="10"/>
    </row>
  </sheetData>
  <sheetProtection/>
  <autoFilter ref="A3:G71"/>
  <mergeCells count="4">
    <mergeCell ref="A1:G1"/>
    <mergeCell ref="F2:G2"/>
    <mergeCell ref="A4:F4"/>
    <mergeCell ref="A71:G71"/>
  </mergeCells>
  <printOptions horizontalCentered="1"/>
  <pageMargins left="0.5902777777777778" right="0.39305555555555555" top="0.39305555555555555" bottom="0.39305555555555555" header="0.5" footer="0.27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3">
      <selection activeCell="F11" sqref="F11"/>
    </sheetView>
  </sheetViews>
  <sheetFormatPr defaultColWidth="9.00390625" defaultRowHeight="14.25"/>
  <cols>
    <col min="1" max="1" width="12.75390625" style="0" customWidth="1"/>
    <col min="2" max="3" width="34.625" style="0" customWidth="1"/>
  </cols>
  <sheetData>
    <row r="1" spans="1:3" ht="36" customHeight="1">
      <c r="A1" s="1" t="s">
        <v>108</v>
      </c>
      <c r="B1" s="1"/>
      <c r="C1" s="1"/>
    </row>
    <row r="2" spans="1:3" ht="18" customHeight="1">
      <c r="A2" s="2"/>
      <c r="B2" s="2"/>
      <c r="C2" s="3" t="s">
        <v>1</v>
      </c>
    </row>
    <row r="3" spans="1:3" ht="30" customHeight="1">
      <c r="A3" s="4" t="s">
        <v>2</v>
      </c>
      <c r="B3" s="4" t="s">
        <v>35</v>
      </c>
      <c r="C3" s="4" t="s">
        <v>40</v>
      </c>
    </row>
    <row r="4" spans="1:3" ht="30" customHeight="1">
      <c r="A4" s="5" t="s">
        <v>5</v>
      </c>
      <c r="B4" s="6"/>
      <c r="C4" s="7">
        <f>SUM(C5:C18)</f>
        <v>112</v>
      </c>
    </row>
    <row r="5" spans="1:3" ht="30" customHeight="1">
      <c r="A5" s="8">
        <v>1</v>
      </c>
      <c r="B5" s="9" t="s">
        <v>20</v>
      </c>
      <c r="C5" s="7">
        <v>8</v>
      </c>
    </row>
    <row r="6" spans="1:3" ht="30" customHeight="1">
      <c r="A6" s="8">
        <v>2</v>
      </c>
      <c r="B6" s="9" t="s">
        <v>31</v>
      </c>
      <c r="C6" s="7">
        <v>8</v>
      </c>
    </row>
    <row r="7" spans="1:3" ht="30" customHeight="1">
      <c r="A7" s="8">
        <v>3</v>
      </c>
      <c r="B7" s="9" t="s">
        <v>25</v>
      </c>
      <c r="C7" s="7">
        <v>8</v>
      </c>
    </row>
    <row r="8" spans="1:3" ht="30" customHeight="1">
      <c r="A8" s="8">
        <v>4</v>
      </c>
      <c r="B8" s="9" t="s">
        <v>22</v>
      </c>
      <c r="C8" s="7">
        <v>8</v>
      </c>
    </row>
    <row r="9" spans="1:3" ht="30" customHeight="1">
      <c r="A9" s="8">
        <v>5</v>
      </c>
      <c r="B9" s="9" t="s">
        <v>32</v>
      </c>
      <c r="C9" s="7">
        <v>8</v>
      </c>
    </row>
    <row r="10" spans="1:3" ht="30" customHeight="1">
      <c r="A10" s="8">
        <v>6</v>
      </c>
      <c r="B10" s="9" t="s">
        <v>17</v>
      </c>
      <c r="C10" s="7">
        <v>8</v>
      </c>
    </row>
    <row r="11" spans="1:3" ht="30" customHeight="1">
      <c r="A11" s="8">
        <v>7</v>
      </c>
      <c r="B11" s="9" t="s">
        <v>21</v>
      </c>
      <c r="C11" s="7">
        <v>8</v>
      </c>
    </row>
    <row r="12" spans="1:3" ht="30" customHeight="1">
      <c r="A12" s="8">
        <v>8</v>
      </c>
      <c r="B12" s="9" t="s">
        <v>24</v>
      </c>
      <c r="C12" s="7">
        <v>8</v>
      </c>
    </row>
    <row r="13" spans="1:3" ht="30" customHeight="1">
      <c r="A13" s="8">
        <v>9</v>
      </c>
      <c r="B13" s="9" t="s">
        <v>26</v>
      </c>
      <c r="C13" s="7">
        <v>8</v>
      </c>
    </row>
    <row r="14" spans="1:3" ht="30" customHeight="1">
      <c r="A14" s="8">
        <v>10</v>
      </c>
      <c r="B14" s="9" t="s">
        <v>23</v>
      </c>
      <c r="C14" s="7">
        <v>8</v>
      </c>
    </row>
    <row r="15" spans="1:3" ht="30" customHeight="1">
      <c r="A15" s="8">
        <v>11</v>
      </c>
      <c r="B15" s="9" t="s">
        <v>28</v>
      </c>
      <c r="C15" s="7">
        <v>8</v>
      </c>
    </row>
    <row r="16" spans="1:3" ht="30" customHeight="1">
      <c r="A16" s="8">
        <v>12</v>
      </c>
      <c r="B16" s="9" t="s">
        <v>30</v>
      </c>
      <c r="C16" s="7">
        <v>8</v>
      </c>
    </row>
    <row r="17" spans="1:3" ht="30" customHeight="1">
      <c r="A17" s="8">
        <v>13</v>
      </c>
      <c r="B17" s="9" t="s">
        <v>19</v>
      </c>
      <c r="C17" s="7">
        <v>8</v>
      </c>
    </row>
    <row r="18" spans="1:3" ht="30" customHeight="1">
      <c r="A18" s="8">
        <v>14</v>
      </c>
      <c r="B18" s="9" t="s">
        <v>29</v>
      </c>
      <c r="C18" s="7">
        <v>8</v>
      </c>
    </row>
    <row r="19" spans="1:3" ht="40.5" customHeight="1">
      <c r="A19" s="10" t="s">
        <v>109</v>
      </c>
      <c r="B19" s="10"/>
      <c r="C19" s="10"/>
    </row>
  </sheetData>
  <sheetProtection/>
  <autoFilter ref="A3:C19"/>
  <mergeCells count="3">
    <mergeCell ref="A1:C1"/>
    <mergeCell ref="A4:B4"/>
    <mergeCell ref="A19:C19"/>
  </mergeCells>
  <printOptions horizontalCentered="1"/>
  <pageMargins left="0.5902777777777778" right="0.59027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dcterms:created xsi:type="dcterms:W3CDTF">2018-09-29T01:49:45Z</dcterms:created>
  <dcterms:modified xsi:type="dcterms:W3CDTF">2021-08-30T07:10:18Z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