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4340"/>
  </bookViews>
  <sheets>
    <sheet name="2022涉农" sheetId="63" r:id="rId1"/>
  </sheets>
  <definedNames>
    <definedName name="_xlnm._FilterDatabase" localSheetId="0" hidden="1">'2022涉农'!$A$1:$L$100</definedName>
    <definedName name="_xlnm.Print_Titles" localSheetId="0">'2022涉农'!$1:$4</definedName>
  </definedNames>
  <calcPr calcId="144525" concurrentCalc="0"/>
</workbook>
</file>

<file path=xl/sharedStrings.xml><?xml version="1.0" encoding="utf-8"?>
<sst xmlns="http://schemas.openxmlformats.org/spreadsheetml/2006/main" count="690" uniqueCount="295">
  <si>
    <t>附件1</t>
  </si>
  <si>
    <t>台山市水利局2022年省级涉农资金预备项目申报汇总表</t>
  </si>
  <si>
    <t>序号</t>
  </si>
  <si>
    <t>地区
（地市）</t>
  </si>
  <si>
    <t>地区
（区县）</t>
  </si>
  <si>
    <t>一级项目名称</t>
  </si>
  <si>
    <t>具体项目名称</t>
  </si>
  <si>
    <t>主要建设内容及规模</t>
  </si>
  <si>
    <t>建设类型（新建、续建、改扩建）</t>
  </si>
  <si>
    <t>项目总投资（万元）</t>
  </si>
  <si>
    <t>2022年拟申请省级补助金额（万元）</t>
  </si>
  <si>
    <t>是否属于考核事项</t>
  </si>
  <si>
    <t>建设必要性或政策依据</t>
  </si>
  <si>
    <t>备注（如涉农领导小组已经批复同意的调整事项）</t>
  </si>
  <si>
    <t>绩效目标</t>
  </si>
  <si>
    <t>产出指标</t>
  </si>
  <si>
    <t>效果指标</t>
  </si>
  <si>
    <t>栏次</t>
  </si>
  <si>
    <t>——</t>
  </si>
  <si>
    <t>合计</t>
  </si>
  <si>
    <t>数量指标</t>
  </si>
  <si>
    <t>质量指标</t>
  </si>
  <si>
    <t>时效指标</t>
  </si>
  <si>
    <t>中央和省考核事项（共4宗）</t>
  </si>
  <si>
    <t>江门市</t>
  </si>
  <si>
    <t>新会区</t>
  </si>
  <si>
    <t>中央投资水利配套项目</t>
  </si>
  <si>
    <t>广东省江门市潭江河流治理工程（新会段）</t>
  </si>
  <si>
    <t>新会段：加固堤防13.681公里，新建水闸11座，重建穿堤涵闸13座，涵管19座，重建桥梁一座。</t>
  </si>
  <si>
    <t>列入江河主要支流及独流入海河流治理方案项目，属于中央考核项目。</t>
  </si>
  <si>
    <t>江门市新会区梅阁水库除险加固工程</t>
  </si>
  <si>
    <t>对主坝进行防渗处理，加固主、副坝及溢洪道，重建或加固主副坝输水涵管、放水塔及交通桥，修整防汛公路，配套管理用房及管理设施。</t>
  </si>
  <si>
    <t>已列入了《全国防汛抗旱水利提升工程建设方案》，属于中央考核项目。</t>
  </si>
  <si>
    <t>开平市</t>
  </si>
  <si>
    <t>2022年江门市开平市狮山灌区续建配套与节水改造工程</t>
  </si>
  <si>
    <t>狮山灌区续建配套与节水改造工程内容包括主干渠和东、西两条干渠以及渠系建筑物。改造灌区干渠总长44.83km，其中主干渠1.43km，西干渠33.4km，东干渠10km。重建（新建）或加固渠系建筑物41座，重建排洪闸9座（主干渠1座，东干渠2座，西干渠6座），新建排洪闸1座，新建节制闸1座（西干渠），重建支渠进水闸6座（西干渠），加固大坪排洪闸闸顶交通桥（西干渠）；重建放水涵20座（东干渠）；加固渡槽1座（东干渠），重建渡槽2座（西干渠）。</t>
  </si>
  <si>
    <t>是</t>
  </si>
  <si>
    <t>根据《水利部办公厅 财政部办公厅关于印发全国中型灌区续建配套与节水改造实施方案（2021-2022年）的通知》（办水农【2021】10号文），本项目已纳入全国中型灌区续建配套与节水改造项目（2011—2022年），为中央考核项目。</t>
  </si>
  <si>
    <t>开平市大沙河水库除险加固工程</t>
  </si>
  <si>
    <t>对14条土坝进行培厚加固和充填灌浆和劈裂灌浆；完善排水系统和水工监测设施；重建主坝正常泄洪闸、长堤非常泄洪闸；新建主坝输水隧洞；重建部分副坝涵管等。</t>
  </si>
  <si>
    <t>2019年8月，水利部大坝安全管理中心核查认定大沙河水库为三类坝，已列入了《全国防汛抗旱水利提升工程建设方案》，属于中央考核项目。</t>
  </si>
  <si>
    <t>开平市沙塘镇龙眼坑水库除险加固工程</t>
  </si>
  <si>
    <t>坝体灌浆及加固培厚；重建输水涵管；重建溢洪道等。</t>
  </si>
  <si>
    <t>列入水利部《防汛抗旱水利提升工程实施方案》中新增病险小型水库除险加固项目，属于中央考核项目。</t>
  </si>
  <si>
    <t>开平市苍城镇螺山水库除险加固工程</t>
  </si>
  <si>
    <t>重建坝顶和防浪墙；加固输水涵管；重建溢洪道；维修防汛公路等。</t>
  </si>
  <si>
    <t>开平市龙胜镇铜鼓岗水库除险加固工程</t>
  </si>
  <si>
    <t>坝体灌浆；重建溢洪道；新建防汛公路桥等。</t>
  </si>
  <si>
    <t>开平市沙塘镇石门西坑水库除险加固工程</t>
  </si>
  <si>
    <t>重建反滤体；加固涵管；加固溢洪道；坝体灌浆等。</t>
  </si>
  <si>
    <t>开平市金鸡镇新洞坑水库除险加固工程</t>
  </si>
  <si>
    <t>重建反滤体；加固溢洪道；上游护坡加固等；</t>
  </si>
  <si>
    <t>开平市苍城镇水产坑水库除险加固工程</t>
  </si>
  <si>
    <t>重建反滤体；加固级涵；维修防汛公路；坝体灌浆等。</t>
  </si>
  <si>
    <t>鹤山市</t>
  </si>
  <si>
    <t>鹤山市金峡水库灌区续建配套与节水改造工程</t>
  </si>
  <si>
    <t>本工程主要针对主干渠前4.6km及渠系建筑物，后2.9km仅做清淤处理。本工程需改造渠系建筑物19座，其中拆除重建排洪闸2座，加固排洪闸3座，新建排洪闸1座，加固节制闸1座，加固斗门1座，拆除重建跨渠人行桥8座，新建跨渠人行桥2座，重建渡槽1座。</t>
  </si>
  <si>
    <t>本工程已纳入《全国中型灌区续建配套与节水改造实施方案（2021—2022年）》，为中央考核项目。</t>
  </si>
  <si>
    <t>宅梧镇五坑水库、佛坳水库、青年水库、龙潭水库除险加固工程</t>
  </si>
  <si>
    <t>项目建设内容为：
（一）佛坳水库：1、坝体充填灌浆，新建坝体上游砼护坡；2、溢洪道进口段采用砼加固底板，拆除重建溢洪道挑流鼻坎；3、新建输水涵管放水塔，砼排水沟。
（二）龙潭水库：1、益流坝段下游溢流面、上游迎水面外包砼，溢流段坝顶拆除重建交通桥，溢流段两侧加高导流墙、新建放水塔；2、非溢流段上游迎水面外包砼，拆除重建防浪墙及栏杆；3、拆除重建放水涵进口段，新建放水塔，拆除重建电站输水涵管、放水闸、更换启闭机、重建闭机房；4、对库区淤积区清淤。
（三）青年水库：1.土石坝段坝顶右岸充填灌浆，溢流堰堰顶及两侧岸墙进行固结灌浆；2、重建建发电输水涵进水口和灌溉输水涵进水口。
（四）五坑水库：1、对水库上游坝坡高程20cm以上进行草皮护坡、20cm以下进行砼护坡建设，水库下游坝坡进行草皮护坡建设；2、对坝顶进行水泥石粉路改造；3、对大坝下游贴坡式反滤体拆除，新建棱体反滤体；4、新建溢洪道，重建涵管进水口及大坝左坝肩防汛物料池。</t>
  </si>
  <si>
    <t>鹤山市双合镇黎潭水库除险加固工程</t>
  </si>
  <si>
    <t>除险加固</t>
  </si>
  <si>
    <t>鹤山市双合镇横坑水库除险加固工程</t>
  </si>
  <si>
    <t>鹤山市鹤城镇南水北流水库除险加固工程</t>
  </si>
  <si>
    <t>修建进库路，坝体修复</t>
  </si>
  <si>
    <t>鹤山市古劳镇礼乐坑水库除险加固</t>
  </si>
  <si>
    <t>鹤山市双合镇旱头冲水库除险加固工程</t>
  </si>
  <si>
    <t>鹤山市龙口镇石寮水库加固工程</t>
  </si>
  <si>
    <t>对大坝坝体防渗处理、重建输水涵管进水口、对输水涵股渗漏点加固处理、完善纵向排水沟、新建贴坡排水体等。</t>
  </si>
  <si>
    <t>否</t>
  </si>
  <si>
    <t>宅梧镇云林水库除险加固工程</t>
  </si>
  <si>
    <t>对大坝进行防渗处理，沿坝顶轴线方向对坝体进行充填灌浆，坝顶新增防浪墙，铺设泥结石路面；拆除重建下游坝脚排水棱体；加高溢洪道侧墙，新建消力池；更换输水涵管下游闸阀；重铺下游草皮护坡；维修进库路600m；增设水位观测标尺、量水堰、位移观测等观测设施。</t>
  </si>
  <si>
    <t>恩平市</t>
  </si>
  <si>
    <t>恩平市寮洞等7宗小型病险水库除险加固工程</t>
  </si>
  <si>
    <t>7宗小型病险水库除险加固</t>
  </si>
  <si>
    <t xml:space="preserve"> 否 </t>
  </si>
  <si>
    <t>恩平市西坑灌区第二期节水配套改造项目</t>
  </si>
  <si>
    <t>西坑灌区第二期节水配套改造实施项目改造渠道总长24.86km，其中中干渠11.25km，重建或加固渠系建筑物58座；南干渠4.60km，重建或加固渠系建筑物41座；圣堂支渠6.75km，重建或加固渠系建筑物36座；良西支渠2.26km，重建或加固渠系建筑物20座；重建管理房3座，面积480m2；灌区信息化工程：新建水位、流量观测点3处。</t>
  </si>
  <si>
    <t>已列入《广东省中型灌区续建配套与节水改造工程规划（2011-2020 年）》，为中央考核项目。</t>
  </si>
  <si>
    <t>蓬江区</t>
  </si>
  <si>
    <t>全面推进河长制湖长制</t>
  </si>
  <si>
    <t>江门市碧道建设工程EPC+O项目（蓬江段）</t>
  </si>
  <si>
    <t>本项目为省级重点项目“万里碧道”组成部分，主要建设内容在蓬江段建立碧道工程1段，共21.5公里，总投资约2.1196亿元，建设碧道21.5公里、江滩公园7处、驿站6处、驿亭5处、停车场6处、自行车租赁3处，围绕水资源保障、水安全提升、水环境改善、水生态保护与修复、游憩系统构建五大建设任务开展项目建设。</t>
  </si>
  <si>
    <t>省考核事项</t>
  </si>
  <si>
    <t>江海区</t>
  </si>
  <si>
    <t>江门市碧道建设工程EPC+O项目（江海段）</t>
  </si>
  <si>
    <t>项目总长16.8km，包括西江外海碧道6.8km和礼乐河碧道10km，外海大桥下新建2.63万平方米公园，修建湿地公园2.8万平方米，新建1座人行桥，1座交通桥，驿站2座等。</t>
  </si>
  <si>
    <t>江门市碧道建设工程EPC+O项目（新会段）</t>
  </si>
  <si>
    <t>对江门水道新会段碧道、潭江会城城区段碧道、小鸟天堂碧道、环大鳌岛碧道按水安全提升、水环境治理、水生态保护与修复、水资源保障、景观与特色营造、游憩系统构建等6方面任务建设，总长68.2km。</t>
  </si>
  <si>
    <t>台山市</t>
  </si>
  <si>
    <t>江门市碧道建设工程EPC+O项目（台山段）</t>
  </si>
  <si>
    <t>完成碧道建设54.2公里。</t>
  </si>
  <si>
    <t>新建</t>
  </si>
  <si>
    <t>高标准完成碧道54.2公里，达到水资源保障、水安全提升、水环境改善、水生态保护与修复、景观与游憩系统构建等五大目标，基本完成主体工程建设。</t>
  </si>
  <si>
    <t>高标准完成碧道54.2公里，通过碧道建设强化沿岸水安全，改善水环境，提升景观，满足人民群众日常生活需要，群众满意度90%以上。</t>
  </si>
  <si>
    <t>广东省江门市碧道建设工程EPC+P项目（开平段）</t>
  </si>
  <si>
    <t>本项目为省级重点项目“万里碧道”组成部分，江门市碧道建设工程项目（开平市段）包括建设碧道4段，共38.4公里，围绕水资源保障、水安全提升、水环境改善、水生态保护与修复、游憩系统构建五大建设任务开展项目建设。</t>
  </si>
  <si>
    <t>对两条河共89.2公里河道的水文、水环境、水生态等进行调查，并形成健康评价报告。</t>
  </si>
  <si>
    <t>通过河道健康评价，给予出河道健康保护及修复目标建议，提供河道管理治理依据。</t>
  </si>
  <si>
    <t>江门市碧道建设工程EPC+O项目（鹤山段）</t>
  </si>
  <si>
    <t>鹤山市计划新建8段碧道，总长约47公里。</t>
  </si>
  <si>
    <t>17条流域面积50平方公里以上及重点河流（不含跨县河流）共308.732公里河湖管理范围划定成果编制</t>
  </si>
  <si>
    <t>形成河流河湖管理范围划定报告成果以及图例成果</t>
  </si>
  <si>
    <t>符合《广东省河湖管理范围划定技术指引（试行）》</t>
  </si>
  <si>
    <t>江门市碧道建设工程EPC+0项目（恩平段）</t>
  </si>
  <si>
    <t>恩平市碧道入包4段，共14.7km。其中锦江河锦江公园段2km，锦江湿地公园段1.8km，锦江河大田段 1.5km，东圣段 9.4km。</t>
  </si>
  <si>
    <t>蓬江区河湖保洁项目</t>
  </si>
  <si>
    <t>完成全区总长261.44公里的河道保洁</t>
  </si>
  <si>
    <t>2019-2022年江门市新会区河长制湖长制项目江门市江新联围加固工程（新会段）</t>
  </si>
  <si>
    <t>加固堤防49.363km，沿线加固20座穿堤水闸、重建3座水闸，新建8座电排站，重建3座电排站，加固5座电排站，重建15座穿堤涵窦，布设观测控制网等。</t>
  </si>
  <si>
    <t>市政府重点项目</t>
  </si>
  <si>
    <t>2022-2024年江门市新会区河长制湖长制项目江门市江新联围睦州枢纽除险加固工程</t>
  </si>
  <si>
    <t>拆除重建上部结构，拆除胸墙并更换闸门，其水闸规模仍维持现状不变。</t>
  </si>
  <si>
    <t>睦洲枢纽工程是一座以防洪、排涝、兼顾灌溉以及航运等综合利用中型水利枢纽工程。水闸经30多年的运行，存在安全隐患，经江门市水利局审查核定，鉴定评为三类闸，需要进行除险加固。</t>
  </si>
  <si>
    <t>台山市大隆洞河、斗山河河湖健康评价，河湖水质监测,河湖划界项目</t>
  </si>
  <si>
    <t>完成大隆洞河、斗山河共89.2公里河道健康评价及河湖水质监测、河湖划界项目</t>
  </si>
  <si>
    <t>年度河长制湖长制工作考核内容</t>
  </si>
  <si>
    <t>台山市流域面积50平方公里以上及重点河流（不含跨县河流）、台城人工湖河湖管理范围划定项目和河流水域岸线保护与利用规划编制服务项目</t>
  </si>
  <si>
    <t>完成大隆洞河、端芬河、三合水、桂水河等共17条河流及台城人工湖河湖管理范围划定，和河流水域岸线保护与利用规划编制服务项目</t>
  </si>
  <si>
    <t>恩平市河流健康评价项目</t>
  </si>
  <si>
    <t>根据上级要求，对朗底水等河流开展健康评价</t>
  </si>
  <si>
    <t>恩平市河流岸线保护与利用规划编制服务项目</t>
  </si>
  <si>
    <t>根据上级要求，对曲水恩平段、蚬冈水恩平段等河流开展岸线保护与利用规划编制</t>
  </si>
  <si>
    <t>水土保持项目</t>
  </si>
  <si>
    <t>那吉河流域生态清洁型小流域综合治理工程</t>
  </si>
  <si>
    <t>那吉河沿线现状基本无堤防，且流域内分布有多个露天采矿区，河道内淤积严重、行洪不畅，规划对那吉河河道进行清淤疏浚、修筑河道护岸；区内土壤侵蚀区域进行全面治理，轻度侵蚀区域（区域内轻度侵蚀占比50%以上）实施封禁治理，中度及以上侵蚀区域植水保林，其中封禁治理32.56km2、植水保林6.06km2。</t>
  </si>
  <si>
    <t>考核任务项目。</t>
  </si>
  <si>
    <t>水资源节约与保护</t>
  </si>
  <si>
    <t>新会区石板沙水道生态流量监测与保障调度管控方案编制</t>
  </si>
  <si>
    <t>对石板沙水道进行生态流量监测与分析计算，结合生态环境要求确定其生态流量，并制定石板沙水道生态流量保障调度管控方案。</t>
  </si>
  <si>
    <t>石板沙水道是全国重要饮用水水源地，国务院印发的《水污染防治行动计划》明确提出要科学确定生态流量，加强江河湖库水量调度管理，切实保障生态流量；保障生态流量，是倒逼用水总量控制、用水效率提高的重要抓手，也是改善水质、促进水生态恢复的重要手段。</t>
  </si>
  <si>
    <t>开平市节水型社会达标建设</t>
  </si>
  <si>
    <t>开展节水载体建设的建设工作，并同时开展节水宣传、公共场所节水意识调查及收集整理等相关工作.</t>
  </si>
  <si>
    <t>根据水利部、全国节约用水办公室《关于开展节水型居民小区建设工作的通知》（全节办〔2017〕1号文）(附件1）、广东省水利厅《关于进一步做好我省县域节水型社会达标建设工作的通知》（粤水资源涵〔2018〕1889号文）(附件2）、江门水务局《转发关于进一步做好我省县域节水型社会达标建设工作的通知》（江水资源〔2018〕44号文）(附件3）和广东省河长办关于印发《广东省全面推行河长制湖长制工作2020年度考核实施细则》的通知(附件4）的要求，必须开展县域节水型社会达标建设工作，否则达不到考核的要求。</t>
  </si>
  <si>
    <t>恩平市公共机构节水型单位建设服务项目</t>
  </si>
  <si>
    <t>根据《江门市节水行动实施方案》的通知》（江水〔2020〕447号）要求。2022年前完成县级机关节水型单位建成率60%以上，恩平市计划建设32个县级机关节水型单位，</t>
  </si>
  <si>
    <t>年度最严格水资源考核内容</t>
  </si>
  <si>
    <t>恩平市水利行业节水型单位建设服务项目</t>
  </si>
  <si>
    <t>根据《广东省水利行业节水型单位建设实施方案》要求，我市需完成创建16家基层水利单位节水型单位建设任务。</t>
  </si>
  <si>
    <t>中小河流治理项目</t>
  </si>
  <si>
    <t>中小河流治理工程（4宗）</t>
  </si>
  <si>
    <t>治理河长72.93km，护岸28.4km，河道清淤疏浚17.1km。其中：海宴河（海宴大河段）治理工程治理河长22km，护岸8.37km，河道清淤疏浚17.1km；沙栏河（沙栏河段）治理工程治理河长19.1km，护岸5km，河道清淤疏浚19.1km；汶村河（茭勒河段）治理工程理河长12.95km，护岸4.55km；汶村河（七〇河段）治理工程治理河长18.88km，护岸10.48km。</t>
  </si>
  <si>
    <t>列入《广东省中小河流治理（二期）实施方案》，省政府考核事项。</t>
  </si>
  <si>
    <t>开平市乌水河（立新水库至那泔连塘段）治理工程</t>
  </si>
  <si>
    <t>新建护岸约2.78公里，河道清淤25.96公里。</t>
  </si>
  <si>
    <t>开平市曲水河（马冈镇丽溪村至陂头咀村段）治理工程</t>
  </si>
  <si>
    <t>新建护岸约2.5公里，河道清淤6.6公里，新建防汛路1.92公里。</t>
  </si>
  <si>
    <t>广东省江门市西江潭江流域跨界重点支流综合治理工程（一期）EPC+O项目（开平项目区）</t>
  </si>
  <si>
    <t>对西江潭江重点支流（开平段）进行综合整治，达到防洪排涝、水环境治理的目标，本工程完成址山河、新桥水、镇海水、白沙水、新昌水6条支流，共75.404公里的综合治理。本工程属于河道综合治理项目，主要任务改善水环境、保障水安全以及管理保护水域岸线，建设内容包括水污染防治工程、水生态修复工程、水安全保障工程、河岸线管理、智慧水务建设工程等。</t>
  </si>
  <si>
    <t>市政府重点项目考核。</t>
  </si>
  <si>
    <t>江门市西江潭江流域跨界重点支流综合治理工程（一期）EPC+O项目（鹤山项目区）</t>
  </si>
  <si>
    <t>鹤山市潭江流域5条跨界重点支流综合治理，总治理长度约123.77公里。</t>
  </si>
  <si>
    <t>江门市西江潭江流域跨界重点支流综合治理工程（一期）EPC+O项目（恩平段)</t>
  </si>
  <si>
    <t>主要围绕实施跨界河流莲塘水综合治理工程和蚬冈水综合治理工程。治理河长13.01km（河道长度），其中护岸整治长度1.61km，清淤疏浚长度11.40km，建设人工湿地8处，沙湖镇河南片区生活污水处理站1座、沙湖镇蒲桥生活污水处理厂提标改造1项、河道生态修复工程4处、碧道连接桥1座、级差拦水陂1座。</t>
  </si>
  <si>
    <t>其他重点民生类（共6宗）</t>
  </si>
  <si>
    <t>市本级</t>
  </si>
  <si>
    <t>其他水利项目</t>
  </si>
  <si>
    <t>江门市北街水闸闸门启闭机电控设备及自动化监控系统改造工程</t>
  </si>
  <si>
    <t>包括：更换船闸上下闸人字门启闭机电气控制设备、更换泄洪闸启闭机电气控制设备、更换通航孔启闭机电气控制设备，配电设备升级改造、启闭机自动化系统升级改造、航道信号灯及照明系统改造、操作室和水闸水工设施维修等。</t>
  </si>
  <si>
    <t>北街水闸闸门启闭机电控设备及自动化系统于2007年建设完成并投入使用，系统运行至今已有15年，目前面临的最大问题是设备由于启闭频繁而经常需要维修，启闭机电控柜型号较旧，更换零配件存在一定困难，部分零配件仅剩库存备件，市场已不再生产。闸门系统功能已不能完全满足现阶段的防汛调度任务，需对北街水闸闸门启闭机电控柜及自动化系统进行技术改造，以推进北街水闸数字化、标准化管理，实现有效监控和科学调度。</t>
  </si>
  <si>
    <t>江门市江新联围加固工程安全监测与信息化专项工程</t>
  </si>
  <si>
    <t>根据《关于江门市江新联围加固工程可行性研究报告的批复》（江发改农经〔2019〕778号），批准江门市江新联围加固工程立项，项目总投资4.15亿元，其中包括了“安全监测与信息化专项工程”建设资金总投资约1600万元，包括安全监测部分100万，信息化建设部分1500万。1.完成江新联围大堤安全监测网的布测；2.完成江新联围大堤水雨情等信息化建设；3.完成江新联围水系调度平台建设；4.完成项目投资约1600万元。</t>
  </si>
  <si>
    <t>2015年江新联围管理处已建设综合信息化系统，完成沿江45座窦门窦闸网络建设、闸位、水位数据采集、视频信号采集等，为本工程提供了部分数据基础，但是这些数据不能完全支撑，本系统将补充完善江新联围蓬江区段沿堤水闸、电排站、内河水闸的数据采集、视频信号采集、远程控制等功能；建设江新联围蓬江区段地理信息系统；建设远控管理平台软件，按照统一远控、集中管理的办法，通过工程设施的联动调控，最大程度保障区内防洪、潮、涝的安全，同时使各区内水系形成良性的水循环系统。</t>
  </si>
  <si>
    <r>
      <rPr>
        <sz val="12"/>
        <rFont val="宋体"/>
        <charset val="134"/>
        <scheme val="minor"/>
      </rPr>
      <t>江门市江新联围北街水闸2</t>
    </r>
    <r>
      <rPr>
        <sz val="12"/>
        <rFont val="宋体"/>
        <charset val="134"/>
        <scheme val="minor"/>
      </rPr>
      <t>020年</t>
    </r>
    <r>
      <rPr>
        <sz val="12"/>
        <rFont val="宋体"/>
        <charset val="134"/>
        <scheme val="minor"/>
      </rPr>
      <t>液压设备维修工程</t>
    </r>
  </si>
  <si>
    <t>对北街水闸的安全隐患进行整治，包括：人字门启闭机液压杆漏油，检修闸门刹车系统不能满足运行要求，闸门焊缝老化无损检测不合格，闸门防腐不达标等。经测算，该项目所需资金为48万元。</t>
  </si>
  <si>
    <t>根据《水闸安全鉴定管理办法》的规定，2016年我处对北街水闸组织了安全鉴定。市水利局以《关于江门市江新联围北街水闸安全鉴定成果的审定意见》（江水建管﹝2017﹞19号）提出审定意见，北街水闸评定为二类闸，北街水闸部分水工建筑物和闸门设备存在不同程度安全隐患，要求我处进行具有针对性的检测维修，消除工程安全隐患。我处按先急后缓分期实施的原则，对部分设备设施进行了维修，在防洪排涝运行中取得良好效果。现需对未实施大修的液压设备进行维护，确保防洪安全。</t>
  </si>
  <si>
    <t>蓬江河水毁应急修复项目</t>
  </si>
  <si>
    <t>由于多年水浪冲刷，现状浆砌石挡墙及护脚护坡出现多处变形、坍塌现象。本工程主要内容为对蓬江河右岸3处浆砌石挡墙、1处墙脚抛石护岸1处砼护岸进行加固。</t>
  </si>
  <si>
    <t>蓬江河两岸的发展近几年受到市委、市政府的高度重视，随着长堤风貌街、蓬江潮人径、单车绿道、海傍街休闲平台、江门演艺中心和南岸印迹等一系列民生工程的建设，和未来蓬江河一河两岸景观规划的实施，将有越来越多市民到蓬江河两岸进行休闲、娱乐活动。但由于多年水浪冲刷，蓬江河两岸现状浆砌石挡墙及护岸出现多处变形、坍塌现象，存在安全隐患，需进行修复。</t>
  </si>
  <si>
    <t>合山船闸及电站挡水墙灌浆工程</t>
  </si>
  <si>
    <t>采用充填灌浆修复，范围：西闸下游与船闸及电站的隔墙、西闸左右两个边墩交通桥部位的墩体。隔墙灌浆孔梅花型布置，垂直钻孔，间距1.5m；闸墩灌浆孔梅花型布置，水平钻孔，间距1.5m。</t>
  </si>
  <si>
    <t>船闸及电站的隔墙、西闸左右两个边墩交通桥部位的墩体均发现渗漏现象，影响西闸工程安全运行，为消除西闸工程隐患保证西闸工程安全运行，必须进行加固处理。</t>
  </si>
  <si>
    <t>合山水闸西闸下游护坦修复工程</t>
  </si>
  <si>
    <t>修复西闸下游护坦，采用500厚水下砼护坦，范围始于抛石防冲槽，至船闸下游右岸锥坡尾，右岸至船闸海漫，左岸至电站下游左岸，面积约4400㎡。</t>
  </si>
  <si>
    <t>西闸下游护坦海曼被严重冲刷掏空，已影响电站及船闸下闸首安全运行，损毁部位最近处距船闸下闸首只有1m，距电站尾水墙只有2m，有必要进行加固处理。</t>
  </si>
  <si>
    <t>江门市合山水利工程管理处信息化建设项目</t>
  </si>
  <si>
    <t>1、新建1套信息化监控管理中心；2、在东闸和西闸各建1套闸墩沉降及水平位移监测系统；3、在东闸和西闸各建1套流量流速监测系统；4、新建1套洪水预警系统。</t>
  </si>
  <si>
    <t>设置信息化监控管理中心、工程设施安全监测、过闸流量监测及洪水预警系统可以有效提升我处水闸安全运行及水文信息的检监测能力，同时提升潭江流域综合调度的能力。</t>
  </si>
  <si>
    <t>合山水闸东闸上游右岸修复工程</t>
  </si>
  <si>
    <t>1、接现有护岸位置（桩号0+050），做到东闸上游翼墙（桩号0+455），范围长度约405m。2、采用0.2m厚膜袋砼护坡型式，护坡顶高程5.00m，底部挖槽并采用块石压脚。3、5.0m高程处增加了混凝土路面。4、路面至现状坡顶的岸坡种植草皮，混凝土路面旁及坡顶设置混凝土排水沟。</t>
  </si>
  <si>
    <t>该段护岸长期被洪水冲刷，护岸坍塌、水土流失严重（江心岛水土流失约30多亩），对护岸进行加固处理，可有效解决江心岛水土流失问题及消除东闸工程上游右岸因水土流失带来的安全隐患。</t>
  </si>
  <si>
    <t>江门市江新联围加固工程（江海区段）</t>
  </si>
  <si>
    <t>江海段建设内容主要为加固堤防7.201km、重建金溪Ⅰ电排站、加固横沥、石洲电排站，重建13座上坡道,2座防汛物料池。</t>
  </si>
  <si>
    <t>江新联围设计为二级堤防，是我区抵御西江洪水灾害的重要水利工程对我区安全有重要意义。经过多年运行，根据最新安全鉴定结果，江新联围堤防的部分运行指标达不到现行设计标准的要求，根据《堤防工程安全评价导则》，评定该工程为三类堤防。江新联围堤防工程存在不同程度安全隐患，需对江新联围堤防
及穿堤建筑物进行加固，消除工程安全隐患，加强堤防工程的管理和维护，采取必要的措施，确保工程安全。</t>
  </si>
  <si>
    <t>江海区农村重点易涝区整治工程</t>
  </si>
  <si>
    <t>新建南冲、南口、闪滘三座电排站，及疏浚配套河道7.8km。</t>
  </si>
  <si>
    <t>根据《江海区治涝规划实施方案》（2009版），按照10年一遇24小时排干的排涝标准，我区共需排涝能力为332 m³/s，江海区现有泵站总设计流量82.93 m³/s，排涝能力不足。须增加泵站以改善我区内涝情况，提高排涝能力。</t>
  </si>
  <si>
    <t>江海区彩虹河河道整治工程</t>
  </si>
  <si>
    <t>建设内容包括新开挖河道385m和建设一座3孔X5m，总净宽15m的节制闸</t>
  </si>
  <si>
    <t>属河长制考核工作任务</t>
  </si>
  <si>
    <t>江海区乡村绿廊-马鬃沙段项目（一期）</t>
  </si>
  <si>
    <t>建设主要内容主要1公里的绿廊道路系统建设，休闲带状公园，疏林草地景观，湿地生态景观修复，河岸线生态处理及基础配套设施等。</t>
  </si>
  <si>
    <t>属江海区碧道建设内容（水环境改善项目）</t>
  </si>
  <si>
    <t>农村集中供水</t>
  </si>
  <si>
    <t>台山市全域自然村集中供水项目（农村小型集中供水工程提质改造项目）</t>
  </si>
  <si>
    <t>统筹推进农村集中供水设施及配套管网建设，解决农村饮水安全问题，稳步提升农村规模化集中供水率和水质达标率。完成旧管网提质增效314条自然村，受益人口6.8万人。</t>
  </si>
  <si>
    <t>农村集中供水工程列入“三农”领域突出短板“九大攻坚”行动之一</t>
  </si>
  <si>
    <t>农村水利（水电）项目</t>
  </si>
  <si>
    <t>重点灌区续建配套节水改造工程（4宗）</t>
  </si>
  <si>
    <t>改造渠道总长68.442公里，新建建筑物17座，改（重）建建筑物486座，加固建筑物12座，不处理建筑物198座，拆除管养站1座。其中：大隆洞灌区续建配套节水改造工程改造渠道总长34.978公里，新建建筑物13座，重建建筑物244座，加固建筑物12座，不处理建筑物180座；桂南灌区续建配套节水改造工程改造渠道总长9.161公里，改（重）建渠系建筑物98座；塘田灌区续建配套节水改造工程改造渠道总长13.303公里，改（重）建渠系建筑物137座；老营底灌区续建配套节水改造工程渠道防渗处理11公里，重建建筑物7座，新建建筑物4座，不处理建筑物18座，拆除管养站1座</t>
  </si>
  <si>
    <t>改扩建</t>
  </si>
  <si>
    <t>实施高标准农田建设攻坚行动列入“三农”领域突出短板“九大攻坚”行动之一，其中开展中型灌区续建配套节水改造是实施高标准农田建设攻坚行动中加快补齐农田水利建设短板主要举措之一。</t>
  </si>
  <si>
    <t>病险水库水闸除险加固工程</t>
  </si>
  <si>
    <t>中型水闸重建工程（2宗）</t>
  </si>
  <si>
    <t>重建水闸两座（北斗水闸和略尾水闸）</t>
  </si>
  <si>
    <t>其他</t>
  </si>
  <si>
    <t>经安全鉴定为四类闸，工程列入《全国大中型病险水闸除险加固专项规划》，重建北斗水闸能充分发挥工程效益，消除安全隐患，保障涝区人民生命财产安全。</t>
  </si>
  <si>
    <t>2022年江门市开平市塘口镇农村水系综合治理工程</t>
  </si>
  <si>
    <t>整治支流 11.22km，其中清淤疏浚8.02km、生态护岸15.92km、设置水文化水景观节点2处、滨河绿道5549m、下河步级12处、亲取水平12处、生物浮岛360m2；整治沟渠 25.78km，其中清淤疏浚25.78km，沟渠加固5.13km；新建宣传牌20个。</t>
  </si>
  <si>
    <t>根据《广东省实施乡村振兴战略规划（2018-2022年）》、《广东省农村水利治理规划（2018-2027年）》，明确提出要将农村水系综合整治作为广东省乡村振兴水利工作的重要目标和任务。《广东省水利厅关于开展农村水利治理农村水系综合整治工作的通知》（粤水农水农电函【2020】962号）明确要求”2021年至2025年，推动100个镇的农村水系综合整治工作，原则上除深圳市外的20个地级以上市均需开展农村水系综合整治，每个县（市、区）应统筹辖区内不少于1个镇开展整治工作。</t>
  </si>
  <si>
    <t>2022年江门市开平市大沙河灌区续建配套与节水改造工程</t>
  </si>
  <si>
    <t>建设规模：中型灌区；
建设内容：（1）渠道总长度25.688km，其中总干渠13.337km，南干渠2.953km，北干渠衬砌4.119km，灌排渠清淤2.879km，百合支渠衬砌2.400km；（2）铺设护渠路21.752km；（3）重建或加固渠系建筑物30座;（4）其他配套建设内容，例如水位流量监测、白蚁防治、水土保持等。</t>
  </si>
  <si>
    <t>根据《广东省中型灌区续建配套与节水改造工程规划（2011-2020年）》、《关于开平市大沙河灌区续建配套与节水改造工程初步设计报告的批复》（江水农【2018】16号），本项目列入省级规划建设任务。</t>
  </si>
  <si>
    <t>址山易涝区东溪河片区综合整治工程</t>
  </si>
  <si>
    <t>昆阳石咀村沿新桥水左岸至支流东溪河出口、东溪河右岸延伸至东溪河G325国道交界处的河道综合治理，加固堤线全长约4.6千米（包括新桥水左岸2.3千米及东溪河右岸 2.3千米）形成一道防洪屏障。在东溪河G325国道位置新建节制闸，总净宽10米，用于防止新桥水倒灌至华光电排站。分别在昆阳西河村、昆阳交边村、东溪村东南、东溪村池塘新建电排站共4个，均为闸泵结合。</t>
  </si>
  <si>
    <t>工程涉及的新桥水址山段及东溪河，现有堤围单薄、低矮，多年来未经治理，基本未达标，且片区内无电排设施，每逢大雨，围内村庄大面积受淹，损失惨重。为确保当地人民生命财产安全，结合广东省碧道建设及围绕乡村振兴战略实施，对址山易涝区东溪河片区进行综合整治是十分必要和迫切的。</t>
  </si>
  <si>
    <t>桃源镇蟠龙河三夹海水闸工程</t>
  </si>
  <si>
    <t>建设控制水闸一座</t>
  </si>
  <si>
    <t>鹤山市沙坪水闸加固工程</t>
  </si>
  <si>
    <t>沙坪水闸安全鉴定，桥墩、液压闸门、船闸卷扬机加固及自动化更新改造</t>
  </si>
  <si>
    <t>担负沙坪河防洪、排涝及工程管理，捍卫鹤山市5个镇328平方公里、74公里长堤围和两岸20多万人民群众生命财产安全，工程效益显著。</t>
  </si>
  <si>
    <t>良西农村水系综合治理工程</t>
  </si>
  <si>
    <t>1、一河两岸综合治理 2、良西河河道治理；3、农村污水处理工程、底泥处理工程；4、生态修复系统、底部曝气系统、底泥改良工程、投放水生动植物.</t>
  </si>
  <si>
    <t>贯彻落实农村水系综合整治工作，按照省水利厅对《农村水利治理规划（2018-2027）》工作的要求，结合我市工作部署的实际情况，开展良西农村水系综合治理工程。可纳入集中连片项目示范带一并实施。</t>
  </si>
  <si>
    <t>恩平市横板水闸重建工程</t>
  </si>
  <si>
    <t>重建中型水闸</t>
  </si>
  <si>
    <t>根据《关于恩平市洪滘围横板水闸安全鉴定成果的审定意见》（江水建管〔2013〕124号），横板水闸评为四类闸，建议拆除重建。且横板水闸重建工程已列入“江门市、恩平市水利改革发展十四五规划”。为加强水利防洪除涝薄弱环节的建设，消除工程隐患，完善功能，充分发挥工程效益，更好的保障围内人民生命财产安全，重建横板水闸是十分必要和紧迫的。</t>
  </si>
  <si>
    <t>恩平市蓝田水闸重建工程</t>
  </si>
  <si>
    <t>重建大型水闸</t>
  </si>
  <si>
    <t>根据《广东省水利厅关于恩平市蓝田水闸安全鉴定成果的审定意见》（粤水运管函〔2021〕171号），蓝田水闸评为四类闸，需拆除重建。且蓝田水闸重建工程已列入“江门市、恩平市水利改革发展十四五规划”和省政协十二届四次会议委员会提案（提案第20211044号）。为加强水利防洪除涝薄弱环节的建设，消除工程隐患，完善功能，充分发挥工程效益，更好的保障围内人民生命财产安全，重建蓝田水闸是十分必要和紧迫的。</t>
  </si>
  <si>
    <t>恩平市小型水库维修养护项目</t>
  </si>
  <si>
    <t>加快推进实施小型水库标准化建设，对小型水库实行区域集中管护、政府购买服务等管护模式，提高小型水库管护能力和水平</t>
  </si>
  <si>
    <t>根据《广东省水利厅关于开展小型水库安全运行管理标准化工作的通知》（粤水运管〔2019〕10号），创新水库管护机制，探索适应当地经济社会发展的长效管护机制，加快推进小型水库标准化建设，对小型水库实行区域集中管护、政府购买服务等管护模式，提高小型水库管护能力和水平。</t>
  </si>
  <si>
    <t>恩平市洪滘海堤防汛路</t>
  </si>
  <si>
    <t>建设防汛路10.512km</t>
  </si>
  <si>
    <t>恩平市洪滘海堤地处恩平市东南部横陂镇的海岸线上，保护范围包括横陂镇的围边、塘莲、湾海、新潮、元山、大亨6个村委会，保护人口14730人、房屋5660间，农田10200亩、咸围养殖8020亩。海堤防汛路现状为泥路，路面坑洼不平，不利于抢险。为加强水利防洪除涝薄弱环节的建设，消除工程隐患，完善功能，充分发挥工程效益，更好的保障围内人民生命财产安全，建设洪滘海堤防汛公路是十分必要和紧迫的。</t>
  </si>
  <si>
    <t>恩平市阵湾水陂防汛公路</t>
  </si>
  <si>
    <t>新建道路8.74km</t>
  </si>
  <si>
    <t>阵湾水陂防汛公路现状为山路，路面坑洼不平，蜿蜒曲折，不利于抢险。为加强水利防洪除涝薄弱环节的建设，完善功能，更好的保障阵湾水陂及附属工程正常安全运行，建设阵湾水陂防汛公路是十分必要和紧迫的。</t>
  </si>
  <si>
    <t>恩平市阵湾电站水毁桥重建工程</t>
  </si>
  <si>
    <t>重建防汛桥1座</t>
  </si>
  <si>
    <t>阵湾电站水毁桥现状桥墩已被雨水冲毁，大桥严重受损，无法正常通行。为消除工程安全隐患，便于阵湾水陂及电站工程管养维护，保障群众通行，重建阵湾电站水毁桥是十分必要和紧迫的。</t>
  </si>
  <si>
    <t>水库移民后期扶持</t>
  </si>
  <si>
    <t>小型水库移民生产经营扶持项目</t>
  </si>
  <si>
    <t>完成62户206人小型水库移民生产经营扶持补助</t>
  </si>
  <si>
    <t>2022年新会区小型水库移民生产经营项目扶持</t>
  </si>
  <si>
    <t xml:space="preserve">对核定的小型水库移民，按每人每年600元标准，进行生产经营扶持。
</t>
  </si>
  <si>
    <t>扶持水库移民发展生产，增加水库移民收入和提高生活水平，促进水库移民人均收入可持续稳定增长。</t>
  </si>
  <si>
    <t>2022年江门市台山市2022年小型水库移民生产经营扶持项目</t>
  </si>
  <si>
    <t>实施台山市2021年小型水库移民生产经营扶持项目，计划1067户3778人受益</t>
  </si>
  <si>
    <t>根据《印发广东省水库移民后期扶持政策实施方案的通知》（粤府〔2006〕115号）和《广东省小型水库移民扶助基金管理办法》（粤财农〔2014〕503号）等文件要求，帮助小型水库移民发展生产促进增收，促进小型水库移民安置区经济发展。</t>
  </si>
  <si>
    <t>完成台山市小型水库移民生产经营扶持补助发放，提升农业生产能力，</t>
  </si>
  <si>
    <t>验收合格率100%，群众满意度达90%</t>
  </si>
  <si>
    <t>移民村环境整治工程（3宗）</t>
  </si>
  <si>
    <t>移民村内环境整治6处，其中：北陡镇小洞村委会棉弓山村环境整治工程（二期）移民村内环境整治2处；北陡镇石蕉村委会六新村环境整治工程（二期）移民村内环境整治3处；深井镇小江村委会官冲村环境整治工程移民村内环境整治1处；</t>
  </si>
  <si>
    <t>根据《印发广东省水库移民后期扶持政策实施方案的通知》（粤府〔2006〕115号）和《广东省小型水库移民扶助基金管理办法》（粤财农〔2014〕503号）文件要求，帮助小型水库移民发展生产促进增收，紧紧围绕着“美丽家园”促进小型水库移民安置区基础设施建设。</t>
  </si>
  <si>
    <t>2022年江门市台山市端芬镇三洞村委会松仔岭村道路路灯安装工程</t>
  </si>
  <si>
    <t>移民村道路路灯安装</t>
  </si>
  <si>
    <t>根据《印发广东省水库移民后期扶持政策实施方案的通知》（粤府〔2006〕115号）文件要求和《台山市大中型水库移民后期扶持“十四五”规划》精神，做好水库移民后期帮扶工作，因地制宜打造一批水库移民特色村，多措并举推动村民增产增收。</t>
  </si>
  <si>
    <t>完成移民村村道路路灯安装1宗，明显改善人居环境。</t>
  </si>
  <si>
    <t>验收合格率100%，群众满意度达90%。</t>
  </si>
  <si>
    <t>2022年江门市开平市小型水库移民生产经营扶持项目</t>
  </si>
  <si>
    <t>参照开平市2021年水库移民人口核定成果，对符合后期扶持条件且积极开展生产经营的小型水库移民，按每人每年600元的标准给予补助。</t>
  </si>
  <si>
    <t>根据《广东省小型水库移民扶助基金管理办法》（粤财农〔2014〕503号）、《广东省小型水库移民后期扶持计划项目管理暂行办法》（粤水移民〔2012〕22号），《开平市大中型水库移民后期扶持项目管理的实施方案》（开水字〔2020〕38号）为改善小型水库移民生产生活条件，促进经济发展，增加小型水库移民收入，使小型水库移民生活水平不断提高，对开展生产经营的水库移民进行补助。</t>
  </si>
  <si>
    <t>2022年江门市开平市金鸡镇联庆村委会建新村环境整治工程</t>
  </si>
  <si>
    <t>完成1条小型水库移民村的环境整治，主要建设内容：1、完成路面硬底化984㎡；2、完成敷设排水管60m；3、新建沙井6座。</t>
  </si>
  <si>
    <t>金鸡镇建新村目前村内入村道路和基础设施建设状况较差，为进一步完善小型水库移民人居环境，提高水库移民的幸福感，拟计划实施该项目，该项目2019年已上报省涉农项目库，已有初步设计和概算，成熟度较高。</t>
  </si>
  <si>
    <t>2022年小型水库移民生产经营扶持项目</t>
  </si>
  <si>
    <t>对我市小型水库移民生产开发和经营项目开展扶持</t>
  </si>
  <si>
    <t>根据《关于印发&lt;江门市大中型水库移民生产经营扶持项目管理办法&gt;的通知》（江水移〔2015〕78号）、《关于印发&lt;鹤山市水利局 鹤山市发展和改革局 鹤山市财政局关于鹤山市大中型水库移民后期扶持项目管理办法的实施方案&gt;的通知》（鹤水利〔2020〕109号），为改善小型水库移民生产生活条件，促进经济发展，增加小型水库移民收入，使小型水库移民生活水平不断提高，对开展生产经营的水库移民进行补助。</t>
  </si>
  <si>
    <t>宅梧镇下沙西水岗村环村道路硬底化及路灯工程</t>
  </si>
  <si>
    <t>80米道路硬底化及路灯</t>
  </si>
  <si>
    <t>为进一步完善小型水库移民人居环境，提高水库移民的幸福感。</t>
  </si>
  <si>
    <t>双合镇双桥都村委会桥中村文化室建设工程</t>
  </si>
  <si>
    <t>文化室522平方米</t>
  </si>
  <si>
    <t>该项目为2020年度项目，由于资金缺口较大，拟申请资金追加到项目中。</t>
  </si>
  <si>
    <t>2022年小型水库移民生产扶持项目</t>
  </si>
  <si>
    <t>对符合条件人口，按600元/人发放小型水库移民生产扶持补助款。</t>
  </si>
  <si>
    <t>良西镇那湾村委会六劳村水库移民美丽家园工程</t>
  </si>
  <si>
    <t>新建砼塘坦，加宽原道路，新建二层文化楼（含水电）</t>
  </si>
  <si>
    <t>大田镇黄沙村委会龙安村水库移民美丽家园工程</t>
  </si>
  <si>
    <t>加宽道路、砖砌挡土墙</t>
  </si>
  <si>
    <t>该项目被列入《恩平市大中型水库移民后期扶持“十四五”规划》，把该村打造成水库移民特色村。</t>
  </si>
  <si>
    <t>那吉镇沙河村委会移民区水库移民美丽家园工程</t>
  </si>
  <si>
    <t>新建亲水平台、厕所，二层房屋装修</t>
  </si>
  <si>
    <t>该村位于锦江水库库区周边，目前基础设施条件差，为提高该村移民生活水平，决定实施该项目。</t>
  </si>
  <si>
    <t>市委市政府考核（共1宗）</t>
  </si>
  <si>
    <t>江门市西江潭江流域跨界重点支流综合治理工程（一期）EPC+O项目（蓬江项目区）</t>
  </si>
  <si>
    <t>本项目为西江潭江综合治理项目，对重点支流（蓬江区段）进行综合整治，达到防洪排涝、水环境治理的目标。项目包括河道护岸及整治33.84公里，河道清淤44.44公里，碧道3.32公里，重建电排站2座，维修水闸5座，涉及水安全工程、水环境治理工程、水生态修复工程、碧道工程、流域综合预报调度系统等</t>
  </si>
  <si>
    <t>江门市西江潭江流域跨界重点支流综合治理工程（一期）（江海项目区）</t>
  </si>
  <si>
    <r>
      <rPr>
        <sz val="11"/>
        <rFont val="宋体"/>
        <charset val="134"/>
      </rPr>
      <t>流沙河护岸加固（靠近东海路河段）</t>
    </r>
    <r>
      <rPr>
        <sz val="11"/>
        <rFont val="Times New Roman"/>
        <charset val="134"/>
      </rPr>
      <t>0.738km</t>
    </r>
    <r>
      <rPr>
        <sz val="11"/>
        <rFont val="宋体"/>
        <charset val="134"/>
      </rPr>
      <t>，礼乐河堤边涌水系联通治理</t>
    </r>
    <r>
      <rPr>
        <sz val="11"/>
        <rFont val="Times New Roman"/>
        <charset val="134"/>
      </rPr>
      <t>68m</t>
    </r>
    <r>
      <rPr>
        <sz val="11"/>
        <rFont val="宋体"/>
        <charset val="134"/>
      </rPr>
      <t>，河道清淤，礼东围、礼西围围内的</t>
    </r>
    <r>
      <rPr>
        <sz val="11"/>
        <rFont val="Times New Roman"/>
        <charset val="134"/>
      </rPr>
      <t>20</t>
    </r>
    <r>
      <rPr>
        <sz val="11"/>
        <rFont val="宋体"/>
        <charset val="134"/>
      </rPr>
      <t>条河道清淤，总长</t>
    </r>
    <r>
      <rPr>
        <sz val="11"/>
        <rFont val="Times New Roman"/>
        <charset val="134"/>
      </rPr>
      <t>42.33km</t>
    </r>
    <r>
      <rPr>
        <sz val="11"/>
        <rFont val="宋体"/>
        <charset val="134"/>
      </rPr>
      <t>，金溪排洪渠工程，黄蚬步至南冲水闸防汛道路</t>
    </r>
    <r>
      <rPr>
        <sz val="11"/>
        <rFont val="Times New Roman"/>
        <charset val="134"/>
      </rPr>
      <t>0.224km</t>
    </r>
    <r>
      <rPr>
        <sz val="11"/>
        <rFont val="宋体"/>
        <charset val="134"/>
      </rPr>
      <t>、礼西船闸至会港大道防汛道路</t>
    </r>
    <r>
      <rPr>
        <sz val="11"/>
        <rFont val="Times New Roman"/>
        <charset val="134"/>
      </rPr>
      <t>0.263km</t>
    </r>
    <r>
      <rPr>
        <sz val="11"/>
        <rFont val="宋体"/>
        <charset val="134"/>
      </rPr>
      <t>等</t>
    </r>
  </si>
  <si>
    <t>江门市西江潭江流域跨界重点支流综合治理工程（一期）（新会项目区）</t>
  </si>
  <si>
    <t>西江潭江流域跨界重点支流综合治理项目（新会区），对6条河流进行水安全治理和水环境治理，总治理长度57.73公里。</t>
  </si>
  <si>
    <t>江门市西江潭江流域跨界重点支流综合治理工程（一期）台山段</t>
  </si>
  <si>
    <t>综合治理河长共48.93公里。</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</si>
</sst>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s>
  <fonts count="43">
    <font>
      <sz val="12"/>
      <name val="Calibri"/>
      <charset val="134"/>
    </font>
    <font>
      <b/>
      <sz val="11"/>
      <name val="宋体"/>
      <charset val="134"/>
      <scheme val="minor"/>
    </font>
    <font>
      <sz val="11"/>
      <name val="宋体"/>
      <charset val="134"/>
      <scheme val="minor"/>
    </font>
    <font>
      <b/>
      <sz val="22"/>
      <name val="宋体"/>
      <charset val="134"/>
      <scheme val="minor"/>
    </font>
    <font>
      <b/>
      <sz val="10"/>
      <name val="宋体"/>
      <charset val="134"/>
      <scheme val="minor"/>
    </font>
    <font>
      <b/>
      <sz val="12"/>
      <name val="宋体"/>
      <charset val="134"/>
    </font>
    <font>
      <sz val="12"/>
      <name val="宋体"/>
      <charset val="134"/>
      <scheme val="minor"/>
    </font>
    <font>
      <sz val="12"/>
      <name val="宋体"/>
      <charset val="134"/>
    </font>
    <font>
      <sz val="11"/>
      <name val="宋体"/>
      <charset val="134"/>
    </font>
    <font>
      <sz val="10"/>
      <name val="宋体"/>
      <charset val="134"/>
      <scheme val="minor"/>
    </font>
    <font>
      <b/>
      <sz val="12"/>
      <name val="宋体"/>
      <charset val="134"/>
      <scheme val="minor"/>
    </font>
    <font>
      <sz val="14"/>
      <name val="宋体"/>
      <charset val="134"/>
      <scheme val="minor"/>
    </font>
    <font>
      <sz val="14"/>
      <name val="宋体"/>
      <charset val="134"/>
    </font>
    <font>
      <sz val="10"/>
      <name val="Arial"/>
      <charset val="134"/>
    </font>
    <font>
      <sz val="11"/>
      <color theme="1"/>
      <name val="宋体"/>
      <charset val="134"/>
      <scheme val="minor"/>
    </font>
    <font>
      <sz val="11"/>
      <color indexed="8"/>
      <name val="宋体"/>
      <charset val="134"/>
      <scheme val="minor"/>
    </font>
    <font>
      <sz val="11"/>
      <color theme="0"/>
      <name val="宋体"/>
      <charset val="0"/>
      <scheme val="minor"/>
    </font>
    <font>
      <sz val="9"/>
      <name val="宋体"/>
      <charset val="134"/>
    </font>
    <font>
      <sz val="11"/>
      <color theme="1"/>
      <name val="宋体"/>
      <charset val="0"/>
      <scheme val="minor"/>
    </font>
    <font>
      <sz val="11"/>
      <color rgb="FF9C6500"/>
      <name val="宋体"/>
      <charset val="0"/>
      <scheme val="minor"/>
    </font>
    <font>
      <sz val="11"/>
      <color rgb="FF3F3F76"/>
      <name val="宋体"/>
      <charset val="0"/>
      <scheme val="minor"/>
    </font>
    <font>
      <i/>
      <sz val="11"/>
      <color rgb="FF7F7F7F"/>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b/>
      <sz val="11"/>
      <color rgb="FFFA7D00"/>
      <name val="宋体"/>
      <charset val="0"/>
      <scheme val="minor"/>
    </font>
    <font>
      <sz val="10"/>
      <color rgb="FF000000"/>
      <name val="Times New Roman"/>
      <charset val="134"/>
    </font>
    <font>
      <b/>
      <sz val="11"/>
      <color rgb="FF3F3F3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006100"/>
      <name val="宋体"/>
      <charset val="134"/>
      <scheme val="minor"/>
    </font>
    <font>
      <sz val="11"/>
      <color theme="1"/>
      <name val="DengXian"/>
      <charset val="134"/>
    </font>
    <font>
      <sz val="11"/>
      <color indexed="8"/>
      <name val="宋体"/>
      <charset val="134"/>
    </font>
    <font>
      <sz val="12"/>
      <color rgb="FF000000"/>
      <name val="Calibri"/>
      <charset val="134"/>
    </font>
    <font>
      <sz val="11"/>
      <name val="Times New Roman"/>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bgColor indexed="64"/>
      </patternFill>
    </fill>
    <fill>
      <patternFill patternType="solid">
        <fgColor theme="5"/>
        <bgColor indexed="64"/>
      </patternFill>
    </fill>
    <fill>
      <patternFill patternType="solid">
        <fgColor theme="7"/>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4"/>
        <bgColor indexed="64"/>
      </patternFill>
    </fill>
    <fill>
      <patternFill patternType="solid">
        <fgColor theme="4"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9"/>
        <bgColor indexed="64"/>
      </patternFill>
    </fill>
    <fill>
      <patternFill patternType="solid">
        <fgColor theme="6"/>
        <bgColor indexed="64"/>
      </patternFill>
    </fill>
  </fills>
  <borders count="16">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389">
    <xf numFmtId="0" fontId="0" fillId="0" borderId="0"/>
    <xf numFmtId="42" fontId="14" fillId="0" borderId="0" applyFont="0" applyFill="0" applyBorder="0" applyAlignment="0" applyProtection="0">
      <alignment vertical="center"/>
    </xf>
    <xf numFmtId="44"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7" fillId="0" borderId="0"/>
    <xf numFmtId="0" fontId="18" fillId="10" borderId="0" applyNumberFormat="0" applyBorder="0" applyAlignment="0" applyProtection="0">
      <alignment vertical="center"/>
    </xf>
    <xf numFmtId="0" fontId="14" fillId="0" borderId="0">
      <alignment vertical="center"/>
    </xf>
    <xf numFmtId="0" fontId="17" fillId="0" borderId="0"/>
    <xf numFmtId="0" fontId="20" fillId="16" borderId="8" applyNumberFormat="0" applyAlignment="0" applyProtection="0">
      <alignment vertical="center"/>
    </xf>
    <xf numFmtId="41"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0" fillId="0" borderId="0" applyFont="0" applyFill="0" applyBorder="0" applyAlignment="0" applyProtection="0">
      <alignment vertical="center"/>
    </xf>
    <xf numFmtId="43" fontId="13" fillId="0" borderId="0" applyFont="0" applyFill="0" applyBorder="0" applyAlignment="0" applyProtection="0"/>
    <xf numFmtId="0" fontId="22" fillId="17" borderId="0" applyNumberFormat="0" applyBorder="0" applyAlignment="0" applyProtection="0">
      <alignment vertical="center"/>
    </xf>
    <xf numFmtId="43" fontId="14" fillId="0" borderId="0" applyFont="0" applyFill="0" applyBorder="0" applyAlignment="0" applyProtection="0">
      <alignment vertical="center"/>
    </xf>
    <xf numFmtId="0" fontId="18" fillId="19" borderId="0" applyNumberFormat="0" applyBorder="0" applyAlignment="0" applyProtection="0">
      <alignment vertical="center"/>
    </xf>
    <xf numFmtId="0" fontId="23" fillId="0" borderId="0" applyNumberForma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16" fillId="23" borderId="0" applyNumberFormat="0" applyBorder="0" applyAlignment="0" applyProtection="0">
      <alignment vertical="center"/>
    </xf>
    <xf numFmtId="9" fontId="14" fillId="0" borderId="0" applyFont="0" applyFill="0" applyBorder="0" applyAlignment="0" applyProtection="0">
      <alignment vertical="center"/>
    </xf>
    <xf numFmtId="0" fontId="24" fillId="0" borderId="0" applyNumberFormat="0" applyFill="0" applyBorder="0" applyAlignment="0" applyProtection="0">
      <alignment vertical="center"/>
    </xf>
    <xf numFmtId="0" fontId="14" fillId="24" borderId="9" applyNumberFormat="0" applyFont="0" applyAlignment="0" applyProtection="0">
      <alignment vertical="center"/>
    </xf>
    <xf numFmtId="0" fontId="14" fillId="0" borderId="0">
      <alignment vertical="center"/>
    </xf>
    <xf numFmtId="9" fontId="7" fillId="0" borderId="0" applyFont="0" applyFill="0" applyBorder="0" applyAlignment="0" applyProtection="0">
      <alignment vertical="center"/>
    </xf>
    <xf numFmtId="0" fontId="25" fillId="0" borderId="0" applyNumberFormat="0" applyFill="0" applyBorder="0" applyAlignment="0" applyProtection="0">
      <alignment vertical="center"/>
    </xf>
    <xf numFmtId="43" fontId="13" fillId="0" borderId="0" applyFont="0" applyFill="0" applyBorder="0" applyAlignment="0" applyProtection="0"/>
    <xf numFmtId="0" fontId="2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26" borderId="0" applyNumberFormat="0" applyBorder="0" applyAlignment="0" applyProtection="0">
      <alignment vertical="center"/>
    </xf>
    <xf numFmtId="0" fontId="27" fillId="0" borderId="0" applyNumberFormat="0" applyFill="0" applyBorder="0" applyAlignment="0" applyProtection="0">
      <alignment vertical="center"/>
    </xf>
    <xf numFmtId="43" fontId="14" fillId="0" borderId="0" applyFont="0" applyFill="0" applyBorder="0" applyAlignment="0" applyProtection="0">
      <alignment vertical="center"/>
    </xf>
    <xf numFmtId="0" fontId="29" fillId="0" borderId="0"/>
    <xf numFmtId="43" fontId="14" fillId="0" borderId="0" applyFont="0" applyFill="0" applyBorder="0" applyAlignment="0" applyProtection="0">
      <alignment vertical="center"/>
    </xf>
    <xf numFmtId="0" fontId="31" fillId="0" borderId="0" applyNumberFormat="0" applyFill="0" applyBorder="0" applyAlignment="0" applyProtection="0">
      <alignment vertical="center"/>
    </xf>
    <xf numFmtId="0" fontId="32" fillId="0" borderId="11" applyNumberFormat="0" applyFill="0" applyAlignment="0" applyProtection="0">
      <alignment vertical="center"/>
    </xf>
    <xf numFmtId="0" fontId="33" fillId="0" borderId="11" applyNumberFormat="0" applyFill="0" applyAlignment="0" applyProtection="0">
      <alignment vertical="center"/>
    </xf>
    <xf numFmtId="0" fontId="16" fillId="20" borderId="0" applyNumberFormat="0" applyBorder="0" applyAlignment="0" applyProtection="0">
      <alignment vertical="center"/>
    </xf>
    <xf numFmtId="0" fontId="26" fillId="0" borderId="12" applyNumberFormat="0" applyFill="0" applyAlignment="0" applyProtection="0">
      <alignment vertical="center"/>
    </xf>
    <xf numFmtId="43" fontId="13" fillId="0" borderId="0" applyFont="0" applyFill="0" applyBorder="0" applyAlignment="0" applyProtection="0"/>
    <xf numFmtId="0" fontId="16" fillId="21" borderId="0" applyNumberFormat="0" applyBorder="0" applyAlignment="0" applyProtection="0">
      <alignment vertical="center"/>
    </xf>
    <xf numFmtId="0" fontId="14" fillId="0" borderId="0">
      <alignment vertical="center"/>
    </xf>
    <xf numFmtId="0" fontId="30" fillId="28" borderId="10" applyNumberFormat="0" applyAlignment="0" applyProtection="0">
      <alignment vertical="center"/>
    </xf>
    <xf numFmtId="43" fontId="14" fillId="0" borderId="0" applyFont="0" applyFill="0" applyBorder="0" applyAlignment="0" applyProtection="0">
      <alignment vertical="center"/>
    </xf>
    <xf numFmtId="0" fontId="28" fillId="28" borderId="8" applyNumberFormat="0" applyAlignment="0" applyProtection="0">
      <alignment vertical="center"/>
    </xf>
    <xf numFmtId="0" fontId="34" fillId="31" borderId="13" applyNumberFormat="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18" fillId="11" borderId="0" applyNumberFormat="0" applyBorder="0" applyAlignment="0" applyProtection="0">
      <alignment vertical="center"/>
    </xf>
    <xf numFmtId="43" fontId="14" fillId="0" borderId="0" applyFont="0" applyFill="0" applyBorder="0" applyAlignment="0" applyProtection="0">
      <alignment vertical="center"/>
    </xf>
    <xf numFmtId="0" fontId="16" fillId="5" borderId="0" applyNumberFormat="0" applyBorder="0" applyAlignment="0" applyProtection="0">
      <alignment vertical="center"/>
    </xf>
    <xf numFmtId="0" fontId="35" fillId="0" borderId="14" applyNumberFormat="0" applyFill="0" applyAlignment="0" applyProtection="0">
      <alignment vertical="center"/>
    </xf>
    <xf numFmtId="0" fontId="36" fillId="0" borderId="15" applyNumberFormat="0" applyFill="0" applyAlignment="0" applyProtection="0">
      <alignment vertical="center"/>
    </xf>
    <xf numFmtId="43" fontId="14" fillId="0" borderId="0" applyFont="0" applyFill="0" applyBorder="0" applyAlignment="0" applyProtection="0">
      <alignment vertical="center"/>
    </xf>
    <xf numFmtId="0" fontId="37" fillId="32" borderId="0" applyNumberFormat="0" applyBorder="0" applyAlignment="0" applyProtection="0">
      <alignment vertical="center"/>
    </xf>
    <xf numFmtId="0" fontId="19" fillId="15" borderId="0" applyNumberFormat="0" applyBorder="0" applyAlignment="0" applyProtection="0">
      <alignment vertical="center"/>
    </xf>
    <xf numFmtId="0" fontId="18" fillId="7" borderId="0" applyNumberFormat="0" applyBorder="0" applyAlignment="0" applyProtection="0">
      <alignment vertical="center"/>
    </xf>
    <xf numFmtId="43" fontId="14" fillId="0" borderId="0" applyFont="0" applyFill="0" applyBorder="0" applyAlignment="0" applyProtection="0">
      <alignment vertical="center"/>
    </xf>
    <xf numFmtId="0" fontId="16" fillId="29" borderId="0" applyNumberFormat="0" applyBorder="0" applyAlignment="0" applyProtection="0">
      <alignment vertical="center"/>
    </xf>
    <xf numFmtId="0" fontId="18" fillId="27" borderId="0" applyNumberFormat="0" applyBorder="0" applyAlignment="0" applyProtection="0">
      <alignment vertical="center"/>
    </xf>
    <xf numFmtId="0" fontId="18" fillId="30" borderId="0" applyNumberFormat="0" applyBorder="0" applyAlignment="0" applyProtection="0">
      <alignment vertical="center"/>
    </xf>
    <xf numFmtId="0" fontId="14" fillId="0" borderId="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16" fillId="34" borderId="0" applyNumberFormat="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16" fillId="6" borderId="0" applyNumberFormat="0" applyBorder="0" applyAlignment="0" applyProtection="0">
      <alignment vertical="center"/>
    </xf>
    <xf numFmtId="0" fontId="18" fillId="9" borderId="0" applyNumberFormat="0" applyBorder="0" applyAlignment="0" applyProtection="0">
      <alignment vertical="center"/>
    </xf>
    <xf numFmtId="0" fontId="18" fillId="14" borderId="0" applyNumberFormat="0" applyBorder="0" applyAlignment="0" applyProtection="0">
      <alignment vertical="center"/>
    </xf>
    <xf numFmtId="0" fontId="16" fillId="4" borderId="0" applyNumberFormat="0" applyBorder="0" applyAlignment="0" applyProtection="0">
      <alignment vertical="center"/>
    </xf>
    <xf numFmtId="0" fontId="18" fillId="12" borderId="0" applyNumberFormat="0" applyBorder="0" applyAlignment="0" applyProtection="0">
      <alignment vertical="center"/>
    </xf>
    <xf numFmtId="43" fontId="13" fillId="0" borderId="0" applyFont="0" applyFill="0" applyBorder="0" applyAlignment="0" applyProtection="0"/>
    <xf numFmtId="0" fontId="16" fillId="25" borderId="0" applyNumberFormat="0" applyBorder="0" applyAlignment="0" applyProtection="0">
      <alignment vertical="center"/>
    </xf>
    <xf numFmtId="0" fontId="16" fillId="33" borderId="0" applyNumberFormat="0" applyBorder="0" applyAlignment="0" applyProtection="0">
      <alignment vertical="center"/>
    </xf>
    <xf numFmtId="0" fontId="18" fillId="18" borderId="0" applyNumberFormat="0" applyBorder="0" applyAlignment="0" applyProtection="0">
      <alignment vertical="center"/>
    </xf>
    <xf numFmtId="0" fontId="16" fillId="22" borderId="0" applyNumberFormat="0" applyBorder="0" applyAlignment="0" applyProtection="0">
      <alignment vertical="center"/>
    </xf>
    <xf numFmtId="9" fontId="13" fillId="0" borderId="0" applyFont="0" applyFill="0" applyBorder="0" applyAlignment="0" applyProtection="0"/>
    <xf numFmtId="0" fontId="14" fillId="0" borderId="0">
      <alignment vertical="center"/>
    </xf>
    <xf numFmtId="43" fontId="14" fillId="0" borderId="0" applyFont="0" applyFill="0" applyBorder="0" applyAlignment="0" applyProtection="0">
      <alignment vertical="center"/>
    </xf>
    <xf numFmtId="0" fontId="17" fillId="0" borderId="0"/>
    <xf numFmtId="0" fontId="17" fillId="0" borderId="0"/>
    <xf numFmtId="43" fontId="14" fillId="0" borderId="0" applyFont="0" applyFill="0" applyBorder="0" applyAlignment="0" applyProtection="0">
      <alignment vertical="center"/>
    </xf>
    <xf numFmtId="0" fontId="7" fillId="0" borderId="0"/>
    <xf numFmtId="0" fontId="17" fillId="0" borderId="0"/>
    <xf numFmtId="0" fontId="0" fillId="0" borderId="0"/>
    <xf numFmtId="43" fontId="14" fillId="0" borderId="0" applyFont="0" applyFill="0" applyBorder="0" applyAlignment="0" applyProtection="0">
      <alignment vertical="center"/>
    </xf>
    <xf numFmtId="0" fontId="7" fillId="0" borderId="0">
      <alignment vertical="center"/>
    </xf>
    <xf numFmtId="43" fontId="14" fillId="0" borderId="0" applyFont="0" applyFill="0" applyBorder="0" applyAlignment="0" applyProtection="0">
      <alignment vertical="center"/>
    </xf>
    <xf numFmtId="0" fontId="0" fillId="0" borderId="0"/>
    <xf numFmtId="0" fontId="14" fillId="0" borderId="0">
      <alignment vertical="center"/>
    </xf>
    <xf numFmtId="0" fontId="14" fillId="0" borderId="0">
      <alignment vertical="center"/>
    </xf>
    <xf numFmtId="0" fontId="0"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7" fillId="0" borderId="0"/>
    <xf numFmtId="0" fontId="39" fillId="0" borderId="0"/>
    <xf numFmtId="0" fontId="0" fillId="0" borderId="0"/>
    <xf numFmtId="0" fontId="7" fillId="0" borderId="0"/>
    <xf numFmtId="0" fontId="14" fillId="0" borderId="0">
      <alignment vertical="center"/>
    </xf>
    <xf numFmtId="43" fontId="14" fillId="0" borderId="0" applyFont="0" applyFill="0" applyBorder="0" applyAlignment="0" applyProtection="0">
      <alignment vertical="center"/>
    </xf>
    <xf numFmtId="0" fontId="40" fillId="0" borderId="0">
      <alignment vertical="center"/>
    </xf>
    <xf numFmtId="0" fontId="41" fillId="0" borderId="0"/>
    <xf numFmtId="0" fontId="13" fillId="0" borderId="0" applyNumberFormat="0" applyFont="0" applyFill="0" applyBorder="0" applyAlignment="0" applyProtection="0"/>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xf numFmtId="0" fontId="13" fillId="0" borderId="0" applyNumberFormat="0" applyFont="0" applyFill="0" applyBorder="0" applyAlignment="0" applyProtection="0"/>
    <xf numFmtId="0" fontId="0" fillId="0" borderId="0"/>
    <xf numFmtId="0" fontId="0" fillId="0" borderId="0"/>
    <xf numFmtId="0" fontId="0" fillId="0" borderId="0"/>
    <xf numFmtId="43" fontId="14" fillId="0" borderId="0" applyFont="0" applyFill="0" applyBorder="0" applyAlignment="0" applyProtection="0">
      <alignment vertical="center"/>
    </xf>
    <xf numFmtId="0" fontId="0" fillId="0" borderId="0"/>
    <xf numFmtId="0" fontId="14" fillId="0" borderId="0">
      <alignment vertical="center"/>
    </xf>
    <xf numFmtId="0" fontId="13" fillId="0" borderId="0" applyNumberFormat="0" applyFont="0" applyFill="0" applyBorder="0" applyAlignment="0" applyProtection="0"/>
    <xf numFmtId="0" fontId="0" fillId="0" borderId="0"/>
    <xf numFmtId="0" fontId="0" fillId="0" borderId="0"/>
    <xf numFmtId="0" fontId="0"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9" fillId="0" borderId="0"/>
    <xf numFmtId="0" fontId="14" fillId="0" borderId="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43" fontId="14" fillId="0" borderId="0" applyFont="0" applyFill="0" applyBorder="0" applyAlignment="0" applyProtection="0">
      <alignment vertical="center"/>
    </xf>
    <xf numFmtId="43" fontId="13" fillId="0" borderId="0" applyFont="0" applyFill="0" applyBorder="0" applyAlignment="0" applyProtection="0"/>
    <xf numFmtId="0" fontId="21" fillId="0" borderId="0" applyNumberFormat="0" applyFill="0" applyBorder="0" applyAlignment="0" applyProtection="0">
      <alignment vertical="center"/>
    </xf>
    <xf numFmtId="43" fontId="7" fillId="0" borderId="0" applyFont="0" applyFill="0" applyBorder="0" applyAlignment="0" applyProtection="0">
      <alignment vertical="center"/>
    </xf>
    <xf numFmtId="43" fontId="13" fillId="0" borderId="0" applyFont="0" applyFill="0" applyBorder="0" applyAlignment="0" applyProtection="0"/>
    <xf numFmtId="0" fontId="21" fillId="0" borderId="0" applyNumberFormat="0" applyFill="0" applyBorder="0" applyAlignment="0" applyProtection="0">
      <alignment vertical="center"/>
    </xf>
    <xf numFmtId="43" fontId="14" fillId="0" borderId="0" applyFon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43" fontId="14" fillId="0" borderId="0" applyFont="0" applyFill="0" applyBorder="0" applyAlignment="0" applyProtection="0">
      <alignment vertical="center"/>
    </xf>
    <xf numFmtId="0" fontId="21" fillId="0" borderId="0" applyNumberFormat="0" applyFill="0" applyBorder="0" applyAlignment="0" applyProtection="0">
      <alignment vertical="center"/>
    </xf>
    <xf numFmtId="43" fontId="14" fillId="0" borderId="0" applyFont="0" applyFill="0" applyBorder="0" applyAlignment="0" applyProtection="0">
      <alignment vertical="center"/>
    </xf>
    <xf numFmtId="43" fontId="0" fillId="0" borderId="0" applyFont="0" applyFill="0" applyBorder="0" applyAlignment="0" applyProtection="0">
      <alignment vertical="center"/>
    </xf>
    <xf numFmtId="43" fontId="13" fillId="0" borderId="0" applyFont="0" applyFill="0" applyBorder="0" applyAlignment="0" applyProtection="0"/>
    <xf numFmtId="43" fontId="0"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3"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3" fillId="0" borderId="0" applyFont="0" applyFill="0" applyBorder="0" applyAlignment="0" applyProtection="0"/>
    <xf numFmtId="43" fontId="14" fillId="0" borderId="0" applyFont="0" applyFill="0" applyBorder="0" applyAlignment="0" applyProtection="0">
      <alignment vertical="center"/>
    </xf>
    <xf numFmtId="43" fontId="0" fillId="0" borderId="0" applyFont="0" applyFill="0" applyBorder="0" applyAlignment="0" applyProtection="0">
      <alignment vertical="center"/>
    </xf>
    <xf numFmtId="43" fontId="14" fillId="0" borderId="0" applyFont="0" applyFill="0" applyBorder="0" applyAlignment="0" applyProtection="0">
      <alignment vertical="center"/>
    </xf>
    <xf numFmtId="43" fontId="0"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0"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0"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3"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0" fillId="0" borderId="0" applyFont="0" applyFill="0" applyBorder="0" applyAlignment="0" applyProtection="0">
      <alignment vertical="center"/>
    </xf>
    <xf numFmtId="43" fontId="14" fillId="0" borderId="0" applyFont="0" applyFill="0" applyBorder="0" applyAlignment="0" applyProtection="0">
      <alignment vertical="center"/>
    </xf>
    <xf numFmtId="43" fontId="0"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0"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0"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3" fillId="0" borderId="0" applyFont="0" applyFill="0" applyBorder="0" applyAlignment="0" applyProtection="0">
      <alignment vertical="center"/>
    </xf>
    <xf numFmtId="43" fontId="15" fillId="0" borderId="0" applyFont="0" applyFill="0" applyBorder="0" applyAlignment="0" applyProtection="0">
      <alignment vertical="center"/>
    </xf>
    <xf numFmtId="43" fontId="14" fillId="0" borderId="0" applyFont="0" applyFill="0" applyBorder="0" applyAlignment="0" applyProtection="0">
      <alignment vertical="center"/>
    </xf>
    <xf numFmtId="43" fontId="13"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3" fillId="0" borderId="0" applyFont="0" applyFill="0" applyBorder="0" applyAlignment="0" applyProtection="0">
      <alignment vertical="center"/>
    </xf>
    <xf numFmtId="43" fontId="14" fillId="0" borderId="0" applyFont="0" applyFill="0" applyBorder="0" applyAlignment="0" applyProtection="0">
      <alignment vertical="center"/>
    </xf>
    <xf numFmtId="43" fontId="15" fillId="0" borderId="0" applyFont="0" applyFill="0" applyBorder="0" applyAlignment="0" applyProtection="0">
      <alignment vertical="center"/>
    </xf>
    <xf numFmtId="43" fontId="14"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alignment vertical="center"/>
    </xf>
    <xf numFmtId="43" fontId="13" fillId="0" borderId="0" applyFont="0" applyFill="0" applyBorder="0" applyAlignment="0" applyProtection="0"/>
    <xf numFmtId="43" fontId="14" fillId="0" borderId="0" applyFont="0" applyFill="0" applyBorder="0" applyAlignment="0" applyProtection="0">
      <alignment vertical="center"/>
    </xf>
    <xf numFmtId="43" fontId="13" fillId="0" borderId="0" applyFont="0" applyFill="0" applyBorder="0" applyAlignment="0" applyProtection="0"/>
    <xf numFmtId="43" fontId="14" fillId="0" borderId="0" applyFont="0" applyFill="0" applyBorder="0" applyAlignment="0" applyProtection="0">
      <alignment vertical="center"/>
    </xf>
    <xf numFmtId="43" fontId="13"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alignment vertical="center"/>
    </xf>
    <xf numFmtId="43" fontId="13"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cellStyleXfs>
  <cellXfs count="129">
    <xf numFmtId="0" fontId="0" fillId="0" borderId="0" xfId="0"/>
    <xf numFmtId="0" fontId="1" fillId="2" borderId="0" xfId="98" applyFont="1" applyFill="1" applyProtection="1">
      <alignment vertical="center"/>
      <protection locked="0"/>
    </xf>
    <xf numFmtId="0" fontId="2" fillId="0" borderId="0" xfId="98" applyFont="1" applyFill="1" applyProtection="1">
      <alignment vertical="center"/>
      <protection locked="0"/>
    </xf>
    <xf numFmtId="0" fontId="2" fillId="0" borderId="0" xfId="98" applyFont="1" applyFill="1" applyAlignment="1" applyProtection="1">
      <alignment vertical="center" wrapText="1"/>
      <protection locked="0"/>
    </xf>
    <xf numFmtId="0" fontId="1" fillId="0" borderId="0" xfId="98" applyFont="1" applyFill="1" applyAlignment="1" applyProtection="1">
      <alignment horizontal="center" vertical="center" wrapText="1"/>
      <protection locked="0"/>
    </xf>
    <xf numFmtId="0" fontId="1" fillId="0" borderId="0" xfId="98" applyFont="1" applyFill="1" applyAlignment="1" applyProtection="1">
      <alignment vertical="center" wrapText="1"/>
      <protection locked="0"/>
    </xf>
    <xf numFmtId="43" fontId="1" fillId="0" borderId="0" xfId="176" applyFont="1" applyFill="1" applyAlignment="1" applyProtection="1">
      <alignment vertical="center" wrapText="1"/>
      <protection locked="0"/>
    </xf>
    <xf numFmtId="43" fontId="1" fillId="0" borderId="0" xfId="176" applyFont="1" applyFill="1" applyAlignment="1" applyProtection="1">
      <alignment horizontal="center" vertical="center" wrapText="1"/>
      <protection locked="0"/>
    </xf>
    <xf numFmtId="0" fontId="1" fillId="0" borderId="0" xfId="176" applyNumberFormat="1" applyFont="1" applyFill="1" applyAlignment="1" applyProtection="1">
      <alignment horizontal="left" vertical="center" wrapText="1"/>
      <protection locked="0"/>
    </xf>
    <xf numFmtId="0" fontId="1" fillId="3" borderId="0" xfId="98" applyFont="1" applyFill="1" applyAlignment="1" applyProtection="1">
      <alignment vertical="center" wrapText="1"/>
      <protection locked="0"/>
    </xf>
    <xf numFmtId="0" fontId="1" fillId="0" borderId="0" xfId="98" applyFont="1" applyFill="1" applyAlignment="1" applyProtection="1">
      <alignment horizontal="center" vertical="center" wrapText="1"/>
    </xf>
    <xf numFmtId="0" fontId="1" fillId="0" borderId="0" xfId="98" applyFont="1" applyFill="1" applyAlignment="1" applyProtection="1">
      <alignment vertical="center" wrapText="1"/>
    </xf>
    <xf numFmtId="43" fontId="1" fillId="0" borderId="0" xfId="176" applyFont="1" applyFill="1" applyAlignment="1" applyProtection="1">
      <alignment vertical="center" wrapText="1"/>
    </xf>
    <xf numFmtId="0" fontId="3" fillId="0" borderId="0" xfId="102" applyFont="1" applyFill="1" applyAlignment="1" applyProtection="1">
      <alignment horizontal="center" vertical="center" wrapText="1"/>
    </xf>
    <xf numFmtId="176" fontId="4" fillId="0" borderId="0" xfId="176" applyNumberFormat="1" applyFont="1" applyFill="1" applyAlignment="1" applyProtection="1">
      <alignment horizontal="center" vertical="center" wrapText="1"/>
      <protection locked="0"/>
    </xf>
    <xf numFmtId="0" fontId="5" fillId="0" borderId="1" xfId="132" applyNumberFormat="1" applyFont="1" applyFill="1" applyBorder="1" applyAlignment="1" applyProtection="1">
      <alignment horizontal="center" vertical="center" wrapText="1"/>
    </xf>
    <xf numFmtId="0" fontId="5" fillId="0" borderId="2" xfId="132" applyNumberFormat="1" applyFont="1" applyFill="1" applyBorder="1" applyAlignment="1" applyProtection="1">
      <alignment horizontal="center" vertical="center" wrapText="1"/>
    </xf>
    <xf numFmtId="0" fontId="5" fillId="0" borderId="3" xfId="132" applyNumberFormat="1" applyFont="1" applyFill="1" applyBorder="1" applyAlignment="1" applyProtection="1">
      <alignment horizontal="center" vertical="center" wrapText="1"/>
    </xf>
    <xf numFmtId="0" fontId="5" fillId="0" borderId="3" xfId="176" applyNumberFormat="1" applyFont="1" applyFill="1" applyBorder="1" applyAlignment="1" applyProtection="1">
      <alignment horizontal="center" vertical="center" wrapText="1"/>
    </xf>
    <xf numFmtId="0" fontId="5" fillId="0" borderId="4" xfId="132" applyNumberFormat="1" applyFont="1" applyFill="1" applyBorder="1" applyAlignment="1" applyProtection="1">
      <alignment horizontal="center" vertical="center" wrapText="1"/>
    </xf>
    <xf numFmtId="0" fontId="5" fillId="2" borderId="5" xfId="132" applyNumberFormat="1" applyFont="1" applyFill="1" applyBorder="1" applyAlignment="1" applyProtection="1">
      <alignment horizontal="center" vertical="center" wrapText="1"/>
    </xf>
    <xf numFmtId="0" fontId="5" fillId="2" borderId="6" xfId="132" applyNumberFormat="1" applyFont="1" applyFill="1" applyBorder="1" applyAlignment="1" applyProtection="1">
      <alignment horizontal="center" vertical="center" wrapText="1"/>
    </xf>
    <xf numFmtId="0" fontId="5" fillId="2" borderId="3" xfId="132" applyNumberFormat="1" applyFont="1" applyFill="1" applyBorder="1" applyAlignment="1" applyProtection="1">
      <alignment horizontal="center" vertical="center" wrapText="1"/>
    </xf>
    <xf numFmtId="43" fontId="5" fillId="2" borderId="3" xfId="12" applyFont="1" applyFill="1" applyBorder="1" applyAlignment="1" applyProtection="1">
      <alignment horizontal="center" vertical="center" wrapText="1"/>
    </xf>
    <xf numFmtId="0" fontId="5" fillId="2" borderId="7" xfId="132" applyNumberFormat="1" applyFont="1" applyFill="1" applyBorder="1" applyAlignment="1" applyProtection="1">
      <alignment horizontal="center" vertical="center" wrapText="1"/>
    </xf>
    <xf numFmtId="0" fontId="5" fillId="0" borderId="7" xfId="132" applyNumberFormat="1" applyFont="1" applyFill="1" applyBorder="1" applyAlignment="1" applyProtection="1">
      <alignment horizontal="center" vertical="center" wrapText="1"/>
    </xf>
    <xf numFmtId="0" fontId="6" fillId="0" borderId="3" xfId="98" applyFont="1" applyFill="1" applyBorder="1" applyAlignment="1" applyProtection="1">
      <alignment horizontal="center" vertical="center"/>
    </xf>
    <xf numFmtId="0" fontId="6" fillId="0" borderId="5" xfId="98"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6" fillId="0" borderId="3" xfId="98" applyFont="1" applyFill="1" applyBorder="1" applyAlignment="1" applyProtection="1">
      <alignment vertical="center" wrapText="1"/>
    </xf>
    <xf numFmtId="0" fontId="8" fillId="0" borderId="3" xfId="0" applyFont="1" applyBorder="1" applyAlignment="1">
      <alignment horizontal="left" vertical="center" wrapText="1"/>
    </xf>
    <xf numFmtId="43" fontId="6" fillId="2" borderId="3" xfId="12" applyFont="1" applyFill="1" applyBorder="1" applyProtection="1">
      <alignment vertical="center"/>
    </xf>
    <xf numFmtId="0" fontId="9" fillId="0" borderId="3" xfId="98" applyFont="1" applyFill="1" applyBorder="1" applyAlignment="1" applyProtection="1">
      <alignment vertical="center" wrapText="1"/>
    </xf>
    <xf numFmtId="43" fontId="6" fillId="0" borderId="3" xfId="12" applyFont="1" applyFill="1" applyBorder="1" applyProtection="1">
      <alignment vertical="center"/>
    </xf>
    <xf numFmtId="0" fontId="6" fillId="0" borderId="3" xfId="98" applyFont="1" applyFill="1" applyBorder="1" applyAlignment="1" applyProtection="1">
      <alignment horizontal="center" vertical="center" wrapText="1"/>
    </xf>
    <xf numFmtId="0" fontId="6" fillId="2" borderId="5" xfId="98"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6" fillId="2" borderId="3" xfId="98" applyFont="1" applyFill="1" applyBorder="1" applyAlignment="1" applyProtection="1">
      <alignment vertical="center" wrapText="1"/>
    </xf>
    <xf numFmtId="0" fontId="6" fillId="2" borderId="3" xfId="98" applyFont="1" applyFill="1" applyBorder="1" applyAlignment="1" applyProtection="1">
      <alignment horizontal="center" vertical="center" wrapText="1"/>
    </xf>
    <xf numFmtId="0" fontId="9" fillId="2" borderId="3" xfId="98" applyFont="1" applyFill="1" applyBorder="1" applyAlignment="1" applyProtection="1">
      <alignment vertical="center" wrapText="1"/>
    </xf>
    <xf numFmtId="0" fontId="7" fillId="2" borderId="3" xfId="0" applyFont="1" applyFill="1" applyBorder="1" applyAlignment="1" applyProtection="1">
      <alignment horizontal="right" vertical="center"/>
    </xf>
    <xf numFmtId="0" fontId="8" fillId="0" borderId="3" xfId="0" applyFont="1" applyBorder="1" applyAlignment="1">
      <alignment horizontal="justify" vertical="center"/>
    </xf>
    <xf numFmtId="0" fontId="8" fillId="0" borderId="3" xfId="0" applyFont="1" applyBorder="1" applyAlignment="1">
      <alignment vertical="center"/>
    </xf>
    <xf numFmtId="0" fontId="8" fillId="0" borderId="3" xfId="0" applyFont="1" applyFill="1" applyBorder="1" applyAlignment="1">
      <alignment vertical="center"/>
    </xf>
    <xf numFmtId="0" fontId="7" fillId="0" borderId="3" xfId="0" applyFont="1" applyBorder="1" applyAlignment="1">
      <alignment vertical="center"/>
    </xf>
    <xf numFmtId="43" fontId="6" fillId="0" borderId="3" xfId="12" applyFont="1" applyFill="1" applyBorder="1" applyAlignment="1" applyProtection="1">
      <alignment horizontal="center" vertical="center"/>
    </xf>
    <xf numFmtId="43" fontId="6" fillId="0" borderId="3" xfId="12" applyFont="1" applyFill="1" applyBorder="1" applyAlignment="1" applyProtection="1">
      <alignment vertical="center" wrapText="1"/>
    </xf>
    <xf numFmtId="0" fontId="7" fillId="0" borderId="3" xfId="0" applyFont="1" applyFill="1" applyBorder="1" applyAlignment="1" applyProtection="1">
      <alignment horizontal="right" vertical="center"/>
    </xf>
    <xf numFmtId="0" fontId="6" fillId="0" borderId="5" xfId="98" applyFont="1" applyFill="1" applyBorder="1" applyAlignment="1" applyProtection="1">
      <alignment horizontal="center" vertical="center" wrapText="1"/>
    </xf>
    <xf numFmtId="0" fontId="6" fillId="0" borderId="3" xfId="98" applyFont="1" applyFill="1" applyBorder="1" applyAlignment="1" applyProtection="1">
      <alignment vertical="center" wrapText="1"/>
      <protection locked="0"/>
    </xf>
    <xf numFmtId="43" fontId="6" fillId="0" borderId="3" xfId="176" applyFont="1" applyFill="1" applyBorder="1" applyAlignment="1" applyProtection="1">
      <alignment vertical="center" wrapText="1"/>
      <protection locked="0"/>
    </xf>
    <xf numFmtId="0" fontId="2" fillId="2" borderId="3" xfId="98" applyFont="1" applyFill="1" applyBorder="1" applyAlignment="1" applyProtection="1">
      <alignment vertical="center" wrapText="1"/>
    </xf>
    <xf numFmtId="0" fontId="2" fillId="0" borderId="3" xfId="98" applyFont="1" applyFill="1" applyBorder="1" applyAlignment="1" applyProtection="1">
      <alignment vertical="center" wrapText="1"/>
    </xf>
    <xf numFmtId="0" fontId="8" fillId="0" borderId="3" xfId="98" applyFont="1" applyFill="1" applyBorder="1" applyAlignment="1" applyProtection="1">
      <alignment vertical="center" wrapText="1"/>
    </xf>
    <xf numFmtId="43" fontId="7" fillId="0" borderId="3" xfId="12" applyFont="1" applyFill="1" applyBorder="1" applyAlignment="1" applyProtection="1">
      <alignment vertical="center"/>
    </xf>
    <xf numFmtId="0" fontId="8" fillId="0" borderId="3" xfId="0" applyFont="1" applyFill="1" applyBorder="1" applyAlignment="1">
      <alignment horizontal="left" vertical="center" wrapText="1"/>
    </xf>
    <xf numFmtId="0" fontId="2" fillId="0" borderId="3" xfId="98" applyFont="1" applyFill="1" applyBorder="1" applyAlignment="1" applyProtection="1">
      <alignment vertical="center" wrapText="1"/>
      <protection locked="0"/>
    </xf>
    <xf numFmtId="43" fontId="2" fillId="0" borderId="3" xfId="176" applyFont="1" applyFill="1" applyBorder="1" applyAlignment="1" applyProtection="1">
      <alignment vertical="center" wrapText="1"/>
      <protection locked="0"/>
    </xf>
    <xf numFmtId="176" fontId="8" fillId="0" borderId="3" xfId="0" applyNumberFormat="1" applyFont="1" applyFill="1" applyBorder="1" applyAlignment="1">
      <alignment horizontal="right" vertical="center"/>
    </xf>
    <xf numFmtId="49" fontId="10" fillId="0" borderId="5" xfId="98" applyNumberFormat="1" applyFont="1" applyFill="1" applyBorder="1" applyAlignment="1" applyProtection="1">
      <alignment horizontal="center" vertical="center"/>
    </xf>
    <xf numFmtId="49" fontId="10" fillId="0" borderId="6" xfId="98" applyNumberFormat="1" applyFont="1" applyFill="1" applyBorder="1" applyAlignment="1" applyProtection="1">
      <alignment horizontal="center" vertical="center"/>
    </xf>
    <xf numFmtId="49" fontId="10" fillId="0" borderId="7" xfId="98" applyNumberFormat="1" applyFont="1" applyFill="1" applyBorder="1" applyAlignment="1" applyProtection="1">
      <alignment horizontal="center" vertical="center"/>
    </xf>
    <xf numFmtId="43" fontId="10" fillId="0" borderId="3" xfId="12" applyFont="1" applyFill="1" applyBorder="1" applyProtection="1">
      <alignment vertical="center"/>
    </xf>
    <xf numFmtId="0" fontId="6" fillId="0" borderId="3" xfId="98" applyFont="1" applyFill="1" applyBorder="1" applyAlignment="1" applyProtection="1">
      <alignment horizontal="left" vertical="center" wrapText="1"/>
    </xf>
    <xf numFmtId="0" fontId="7" fillId="0" borderId="5" xfId="98" applyFont="1" applyFill="1" applyBorder="1" applyAlignment="1" applyProtection="1">
      <alignment horizontal="center" vertical="center"/>
    </xf>
    <xf numFmtId="0" fontId="7" fillId="0" borderId="3" xfId="0" applyFont="1" applyFill="1" applyBorder="1" applyAlignment="1">
      <alignment horizontal="center" vertical="center"/>
    </xf>
    <xf numFmtId="0" fontId="7" fillId="0" borderId="3" xfId="98" applyFont="1" applyFill="1" applyBorder="1" applyAlignment="1" applyProtection="1">
      <alignment vertical="center" wrapText="1"/>
    </xf>
    <xf numFmtId="0" fontId="7" fillId="0" borderId="3" xfId="98" applyFont="1" applyFill="1" applyBorder="1" applyAlignment="1" applyProtection="1">
      <alignment horizontal="center" vertical="center"/>
    </xf>
    <xf numFmtId="0" fontId="8" fillId="0" borderId="3" xfId="98" applyFont="1" applyFill="1" applyBorder="1" applyAlignment="1" applyProtection="1">
      <alignment vertical="center" wrapText="1"/>
      <protection locked="0"/>
    </xf>
    <xf numFmtId="43" fontId="4" fillId="0" borderId="0" xfId="176" applyFont="1" applyFill="1" applyAlignment="1" applyProtection="1">
      <alignment horizontal="center" vertical="center" wrapText="1"/>
      <protection locked="0"/>
    </xf>
    <xf numFmtId="0" fontId="5" fillId="0" borderId="3" xfId="176" applyNumberFormat="1" applyFont="1" applyFill="1" applyBorder="1" applyAlignment="1" applyProtection="1">
      <alignment horizontal="center" vertical="center" wrapText="1"/>
      <protection locked="0"/>
    </xf>
    <xf numFmtId="0" fontId="5" fillId="0" borderId="5" xfId="176" applyNumberFormat="1" applyFont="1" applyFill="1" applyBorder="1" applyAlignment="1" applyProtection="1">
      <alignment horizontal="center" vertical="center" wrapText="1"/>
      <protection locked="0"/>
    </xf>
    <xf numFmtId="0" fontId="1" fillId="3" borderId="3" xfId="98" applyFont="1" applyFill="1" applyBorder="1" applyAlignment="1" applyProtection="1">
      <alignment vertical="center" wrapText="1"/>
      <protection locked="0"/>
    </xf>
    <xf numFmtId="0" fontId="1" fillId="3" borderId="5" xfId="98" applyFont="1" applyFill="1" applyBorder="1" applyAlignment="1" applyProtection="1">
      <alignment horizontal="center" vertical="center" wrapText="1"/>
      <protection locked="0"/>
    </xf>
    <xf numFmtId="0" fontId="1" fillId="3" borderId="6" xfId="98" applyFont="1" applyFill="1" applyBorder="1" applyAlignment="1" applyProtection="1">
      <alignment horizontal="center" vertical="center" wrapText="1"/>
      <protection locked="0"/>
    </xf>
    <xf numFmtId="0" fontId="1" fillId="3" borderId="7" xfId="98" applyFont="1" applyFill="1" applyBorder="1" applyAlignment="1" applyProtection="1">
      <alignment horizontal="center" vertical="center" wrapText="1"/>
      <protection locked="0"/>
    </xf>
    <xf numFmtId="0" fontId="5" fillId="0" borderId="3" xfId="132" applyNumberFormat="1" applyFont="1" applyFill="1" applyBorder="1" applyAlignment="1" applyProtection="1">
      <alignment horizontal="center" vertical="center" wrapText="1"/>
      <protection locked="0"/>
    </xf>
    <xf numFmtId="43" fontId="10" fillId="2" borderId="3" xfId="12" applyFont="1" applyFill="1" applyBorder="1" applyAlignment="1" applyProtection="1">
      <alignment horizontal="center" vertical="center"/>
      <protection locked="0"/>
    </xf>
    <xf numFmtId="43" fontId="10" fillId="0" borderId="3" xfId="12" applyFont="1" applyFill="1" applyBorder="1" applyAlignment="1" applyProtection="1">
      <alignment horizontal="center" vertical="center"/>
      <protection locked="0"/>
    </xf>
    <xf numFmtId="43" fontId="10" fillId="2" borderId="5" xfId="12" applyFont="1" applyFill="1" applyBorder="1" applyAlignment="1" applyProtection="1">
      <alignment horizontal="center" vertical="center"/>
      <protection locked="0"/>
    </xf>
    <xf numFmtId="0" fontId="1" fillId="3" borderId="3" xfId="98" applyFont="1" applyFill="1" applyBorder="1" applyProtection="1">
      <alignment vertical="center"/>
      <protection locked="0"/>
    </xf>
    <xf numFmtId="43" fontId="6" fillId="0" borderId="3" xfId="176" applyFont="1" applyFill="1" applyBorder="1" applyAlignment="1" applyProtection="1">
      <alignment horizontal="center" vertical="center"/>
      <protection locked="0"/>
    </xf>
    <xf numFmtId="0" fontId="6" fillId="0" borderId="3" xfId="176" applyNumberFormat="1" applyFont="1" applyFill="1" applyBorder="1" applyAlignment="1" applyProtection="1">
      <alignment horizontal="left" vertical="center" wrapText="1"/>
      <protection locked="0"/>
    </xf>
    <xf numFmtId="43" fontId="10" fillId="2" borderId="5" xfId="176" applyFont="1" applyFill="1" applyBorder="1" applyAlignment="1" applyProtection="1">
      <alignment horizontal="center" vertical="center"/>
      <protection locked="0"/>
    </xf>
    <xf numFmtId="0" fontId="6" fillId="0" borderId="3" xfId="176" applyNumberFormat="1" applyFont="1" applyFill="1" applyBorder="1" applyAlignment="1" applyProtection="1">
      <alignment horizontal="center" vertical="center" wrapText="1"/>
      <protection locked="0"/>
    </xf>
    <xf numFmtId="0" fontId="2" fillId="0" borderId="3" xfId="176" applyNumberFormat="1" applyFont="1" applyFill="1" applyBorder="1" applyAlignment="1" applyProtection="1">
      <alignment horizontal="center" vertical="center" wrapText="1"/>
      <protection locked="0"/>
    </xf>
    <xf numFmtId="43" fontId="6" fillId="0" borderId="5" xfId="176" applyFont="1" applyFill="1" applyBorder="1" applyAlignment="1" applyProtection="1">
      <alignment horizontal="center" vertical="center"/>
      <protection locked="0"/>
    </xf>
    <xf numFmtId="0" fontId="2" fillId="3" borderId="3" xfId="98" applyFont="1" applyFill="1" applyBorder="1" applyProtection="1">
      <alignment vertical="center"/>
      <protection locked="0"/>
    </xf>
    <xf numFmtId="43" fontId="6" fillId="2" borderId="3" xfId="176" applyFont="1" applyFill="1" applyBorder="1" applyAlignment="1" applyProtection="1">
      <alignment horizontal="center" vertical="center"/>
      <protection locked="0"/>
    </xf>
    <xf numFmtId="43" fontId="6" fillId="0" borderId="3" xfId="176" applyFont="1" applyFill="1" applyBorder="1" applyAlignment="1" applyProtection="1">
      <alignment horizontal="center" vertical="center" wrapText="1"/>
      <protection locked="0"/>
    </xf>
    <xf numFmtId="0" fontId="2" fillId="0" borderId="3" xfId="176" applyNumberFormat="1" applyFont="1" applyFill="1" applyBorder="1" applyAlignment="1" applyProtection="1">
      <alignment horizontal="left" vertical="center" wrapText="1"/>
      <protection locked="0"/>
    </xf>
    <xf numFmtId="43" fontId="2" fillId="0" borderId="0" xfId="176" applyFont="1" applyFill="1" applyAlignment="1" applyProtection="1">
      <alignment vertical="center" wrapText="1"/>
      <protection locked="0"/>
    </xf>
    <xf numFmtId="0" fontId="2" fillId="3" borderId="3" xfId="98" applyFont="1" applyFill="1" applyBorder="1" applyAlignment="1" applyProtection="1">
      <alignment vertical="center" wrapText="1"/>
      <protection locked="0"/>
    </xf>
    <xf numFmtId="0" fontId="6" fillId="0" borderId="3" xfId="176" applyNumberFormat="1" applyFont="1" applyFill="1" applyBorder="1" applyAlignment="1" applyProtection="1">
      <alignment vertical="center" wrapText="1"/>
      <protection locked="0"/>
    </xf>
    <xf numFmtId="43" fontId="7" fillId="0" borderId="3" xfId="176" applyFont="1" applyFill="1" applyBorder="1" applyAlignment="1" applyProtection="1">
      <alignment horizontal="center" vertical="center"/>
      <protection locked="0"/>
    </xf>
    <xf numFmtId="43" fontId="2" fillId="0" borderId="3" xfId="176" applyFont="1" applyFill="1" applyBorder="1" applyAlignment="1" applyProtection="1">
      <alignment horizontal="center" vertical="center" wrapText="1"/>
      <protection locked="0"/>
    </xf>
    <xf numFmtId="43" fontId="1" fillId="0" borderId="3" xfId="176" applyFont="1" applyFill="1" applyBorder="1" applyAlignment="1" applyProtection="1">
      <alignment horizontal="center" vertical="center" wrapText="1"/>
      <protection locked="0"/>
    </xf>
    <xf numFmtId="43" fontId="10" fillId="2" borderId="0" xfId="176" applyFont="1" applyFill="1" applyAlignment="1" applyProtection="1">
      <alignment horizontal="center" vertical="center"/>
      <protection locked="0"/>
    </xf>
    <xf numFmtId="0" fontId="7" fillId="0" borderId="3" xfId="176" applyNumberFormat="1" applyFont="1" applyFill="1" applyBorder="1" applyAlignment="1" applyProtection="1">
      <alignment vertical="center" wrapText="1"/>
      <protection locked="0"/>
    </xf>
    <xf numFmtId="43" fontId="8" fillId="0" borderId="3" xfId="176" applyFont="1" applyFill="1" applyBorder="1" applyAlignment="1" applyProtection="1">
      <alignment vertical="center" wrapText="1"/>
      <protection locked="0"/>
    </xf>
    <xf numFmtId="43" fontId="8" fillId="0" borderId="3" xfId="176" applyFont="1" applyFill="1" applyBorder="1" applyAlignment="1" applyProtection="1">
      <alignment horizontal="center" vertical="center" wrapText="1"/>
      <protection locked="0"/>
    </xf>
    <xf numFmtId="0" fontId="8" fillId="0" borderId="3" xfId="176" applyNumberFormat="1" applyFont="1" applyFill="1" applyBorder="1" applyAlignment="1" applyProtection="1">
      <alignment horizontal="left" vertical="center" wrapText="1"/>
      <protection locked="0"/>
    </xf>
    <xf numFmtId="0" fontId="1" fillId="3" borderId="7" xfId="98" applyFont="1" applyFill="1" applyBorder="1" applyAlignment="1" applyProtection="1">
      <alignment vertical="center" wrapText="1"/>
      <protection locked="0"/>
    </xf>
    <xf numFmtId="43" fontId="6" fillId="0" borderId="3" xfId="12" applyNumberFormat="1" applyFont="1" applyFill="1" applyBorder="1" applyAlignment="1" applyProtection="1">
      <alignment vertical="center" wrapText="1"/>
    </xf>
    <xf numFmtId="0" fontId="6" fillId="0" borderId="5" xfId="98" applyFont="1" applyFill="1" applyBorder="1" applyAlignment="1" applyProtection="1">
      <alignment horizontal="left" vertical="center"/>
    </xf>
    <xf numFmtId="0" fontId="6" fillId="0" borderId="5" xfId="98" applyFont="1" applyFill="1" applyBorder="1" applyAlignment="1" applyProtection="1">
      <alignment vertical="center"/>
    </xf>
    <xf numFmtId="0" fontId="6" fillId="0" borderId="5" xfId="98" applyFont="1" applyFill="1" applyBorder="1" applyAlignment="1" applyProtection="1">
      <alignment horizontal="left" vertical="center" wrapText="1"/>
    </xf>
    <xf numFmtId="0" fontId="8" fillId="0" borderId="3" xfId="0" applyFont="1" applyFill="1" applyBorder="1" applyAlignment="1">
      <alignment horizontal="justify" vertical="center"/>
    </xf>
    <xf numFmtId="0" fontId="7" fillId="0" borderId="3" xfId="0" applyFont="1" applyFill="1" applyBorder="1" applyAlignment="1">
      <alignment vertical="center"/>
    </xf>
    <xf numFmtId="0" fontId="11" fillId="0" borderId="3" xfId="98"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1" fillId="0" borderId="3" xfId="98" applyFont="1" applyFill="1" applyBorder="1" applyAlignment="1" applyProtection="1">
      <alignment vertical="center" wrapText="1"/>
    </xf>
    <xf numFmtId="43" fontId="11" fillId="0" borderId="3" xfId="12" applyFont="1" applyFill="1" applyBorder="1" applyProtection="1">
      <alignment vertical="center"/>
    </xf>
    <xf numFmtId="0" fontId="11" fillId="0" borderId="1" xfId="98" applyFont="1" applyFill="1" applyBorder="1" applyAlignment="1" applyProtection="1">
      <alignment vertical="center" wrapText="1"/>
    </xf>
    <xf numFmtId="0" fontId="6" fillId="0" borderId="1" xfId="98" applyFont="1" applyFill="1" applyBorder="1" applyAlignment="1" applyProtection="1">
      <alignment vertical="center" wrapText="1"/>
    </xf>
    <xf numFmtId="43" fontId="11" fillId="0" borderId="1" xfId="12" applyFont="1" applyFill="1" applyBorder="1" applyProtection="1">
      <alignment vertical="center"/>
    </xf>
    <xf numFmtId="49" fontId="6" fillId="0" borderId="5" xfId="98" applyNumberFormat="1" applyFont="1" applyFill="1" applyBorder="1" applyAlignment="1" applyProtection="1">
      <alignment horizontal="center" vertical="center"/>
    </xf>
    <xf numFmtId="0" fontId="6" fillId="0" borderId="6" xfId="98"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6" fillId="0" borderId="6" xfId="98" applyFont="1" applyFill="1" applyBorder="1" applyAlignment="1" applyProtection="1">
      <alignment vertical="center" wrapText="1"/>
    </xf>
    <xf numFmtId="0" fontId="10" fillId="0" borderId="6" xfId="98" applyFont="1" applyFill="1" applyBorder="1" applyAlignment="1" applyProtection="1">
      <alignment vertical="center" wrapText="1"/>
    </xf>
    <xf numFmtId="0" fontId="6" fillId="0" borderId="7" xfId="98" applyFont="1" applyFill="1" applyBorder="1" applyAlignment="1" applyProtection="1">
      <alignment vertical="center" wrapText="1"/>
    </xf>
    <xf numFmtId="43" fontId="6" fillId="0" borderId="3" xfId="12" applyFont="1" applyFill="1" applyBorder="1" applyAlignment="1" applyProtection="1">
      <alignment horizontal="right" vertical="center" wrapText="1"/>
    </xf>
    <xf numFmtId="43" fontId="1" fillId="0" borderId="3" xfId="176" applyFont="1" applyFill="1" applyBorder="1" applyAlignment="1" applyProtection="1">
      <alignment vertical="center" wrapText="1"/>
      <protection locked="0"/>
    </xf>
    <xf numFmtId="0" fontId="6" fillId="3" borderId="3" xfId="176" applyNumberFormat="1" applyFont="1" applyFill="1" applyBorder="1" applyAlignment="1" applyProtection="1">
      <alignment vertical="center" wrapText="1"/>
      <protection locked="0"/>
    </xf>
    <xf numFmtId="43" fontId="11" fillId="0" borderId="3" xfId="176" applyFont="1" applyFill="1" applyBorder="1" applyAlignment="1" applyProtection="1">
      <alignment horizontal="center" vertical="center"/>
      <protection locked="0"/>
    </xf>
    <xf numFmtId="43" fontId="11" fillId="0" borderId="1" xfId="176" applyFont="1" applyFill="1" applyBorder="1" applyAlignment="1" applyProtection="1">
      <alignment horizontal="center" vertical="center"/>
      <protection locked="0"/>
    </xf>
    <xf numFmtId="0" fontId="2" fillId="0" borderId="1" xfId="176" applyNumberFormat="1" applyFont="1" applyFill="1" applyBorder="1" applyAlignment="1" applyProtection="1">
      <alignment horizontal="left" vertical="center" wrapText="1"/>
      <protection locked="0"/>
    </xf>
    <xf numFmtId="0" fontId="1" fillId="3" borderId="1" xfId="98" applyFont="1" applyFill="1" applyBorder="1" applyAlignment="1" applyProtection="1">
      <alignment vertical="center" wrapText="1"/>
      <protection locked="0"/>
    </xf>
  </cellXfs>
  <cellStyles count="389">
    <cellStyle name="常规" xfId="0" builtinId="0"/>
    <cellStyle name="货币[0]" xfId="1" builtinId="7"/>
    <cellStyle name="货币" xfId="2" builtinId="4"/>
    <cellStyle name="千位分隔 4 2 3 3 2" xfId="3"/>
    <cellStyle name="常规 2 2 4" xfId="4"/>
    <cellStyle name="20% - 强调文字颜色 3" xfId="5" builtinId="38"/>
    <cellStyle name="常规 90 3" xfId="6"/>
    <cellStyle name="常规 2 2 2 2" xfId="7"/>
    <cellStyle name="输入" xfId="8" builtinId="20"/>
    <cellStyle name="千位分隔[0]" xfId="9" builtinId="6"/>
    <cellStyle name="千位分隔 2 6" xfId="10"/>
    <cellStyle name="千位分隔 2 2 4" xfId="11"/>
    <cellStyle name="千位分隔" xfId="12" builtinId="3"/>
    <cellStyle name="千位分隔 3 3 2" xfId="13"/>
    <cellStyle name="差" xfId="14" builtinId="27"/>
    <cellStyle name="千位分隔 4 2 2 2 2 2 2" xfId="15"/>
    <cellStyle name="40% - 强调文字颜色 3" xfId="16" builtinId="39"/>
    <cellStyle name="超链接" xfId="17" builtinId="8"/>
    <cellStyle name="千位分隔 4 6" xfId="18"/>
    <cellStyle name="千位分隔 2 2 2 4" xfId="19"/>
    <cellStyle name="60% - 强调文字颜色 3" xfId="20" builtinId="40"/>
    <cellStyle name="百分比" xfId="21" builtinId="5"/>
    <cellStyle name="已访问的超链接" xfId="22" builtinId="9"/>
    <cellStyle name="注释" xfId="23" builtinId="10"/>
    <cellStyle name="常规 6" xfId="24"/>
    <cellStyle name="百分比 2" xfId="25"/>
    <cellStyle name="警告文本" xfId="26" builtinId="11"/>
    <cellStyle name="千位分隔 3 2 4" xfId="27"/>
    <cellStyle name="标题 4" xfId="28" builtinId="19"/>
    <cellStyle name="解释性文本 2 2" xfId="29"/>
    <cellStyle name="60% - 强调文字颜色 2" xfId="30" builtinId="36"/>
    <cellStyle name="标题" xfId="31" builtinId="15"/>
    <cellStyle name="千位分隔 6 2 2 3" xfId="32"/>
    <cellStyle name="常规 12" xfId="33"/>
    <cellStyle name="千位分隔 5 2 2 4" xfId="34"/>
    <cellStyle name="解释性文本" xfId="35" builtinId="53"/>
    <cellStyle name="标题 1" xfId="36" builtinId="16"/>
    <cellStyle name="标题 2" xfId="37" builtinId="17"/>
    <cellStyle name="60% - 强调文字颜色 1" xfId="38" builtinId="32"/>
    <cellStyle name="标题 3" xfId="39" builtinId="18"/>
    <cellStyle name="千位分隔 3 2 2 2 2" xfId="40"/>
    <cellStyle name="60% - 强调文字颜色 4" xfId="41" builtinId="44"/>
    <cellStyle name="常规 90" xfId="42"/>
    <cellStyle name="输出" xfId="43" builtinId="21"/>
    <cellStyle name="千位分隔 2 2 2 2 4 2" xfId="44"/>
    <cellStyle name="计算" xfId="45" builtinId="22"/>
    <cellStyle name="检查单元格" xfId="46" builtinId="23"/>
    <cellStyle name="千位分隔 2 3 2 2" xfId="47"/>
    <cellStyle name="千位分隔 3 4 2" xfId="48"/>
    <cellStyle name="20% - 强调文字颜色 6" xfId="49" builtinId="50"/>
    <cellStyle name="千位分隔 6 3" xfId="50"/>
    <cellStyle name="强调文字颜色 2" xfId="51" builtinId="33"/>
    <cellStyle name="链接单元格" xfId="52" builtinId="24"/>
    <cellStyle name="汇总" xfId="53" builtinId="25"/>
    <cellStyle name="千位分隔 4 2 2 2 2 3" xfId="54"/>
    <cellStyle name="好" xfId="55" builtinId="26"/>
    <cellStyle name="适中" xfId="56" builtinId="28"/>
    <cellStyle name="20% - 强调文字颜色 5" xfId="57" builtinId="46"/>
    <cellStyle name="千位分隔 6 2" xfId="58"/>
    <cellStyle name="强调文字颜色 1" xfId="59" builtinId="29"/>
    <cellStyle name="20% - 强调文字颜色 1" xfId="60" builtinId="30"/>
    <cellStyle name="40% - 强调文字颜色 1" xfId="61" builtinId="31"/>
    <cellStyle name="常规 90 2" xfId="62"/>
    <cellStyle name="20% - 强调文字颜色 2" xfId="63" builtinId="34"/>
    <cellStyle name="40% - 强调文字颜色 2" xfId="64" builtinId="35"/>
    <cellStyle name="千位分隔 2 2 4 2" xfId="65"/>
    <cellStyle name="千位分隔 2 6 2" xfId="66"/>
    <cellStyle name="千位分隔 6 4" xfId="67"/>
    <cellStyle name="强调文字颜色 3" xfId="68" builtinId="37"/>
    <cellStyle name="千位分隔 2 2 4 3" xfId="69"/>
    <cellStyle name="千位分隔 2 6 3" xfId="70"/>
    <cellStyle name="千位分隔 6 5" xfId="71"/>
    <cellStyle name="强调文字颜色 4" xfId="72" builtinId="41"/>
    <cellStyle name="20% - 强调文字颜色 4" xfId="73" builtinId="42"/>
    <cellStyle name="40% - 强调文字颜色 4" xfId="74" builtinId="43"/>
    <cellStyle name="强调文字颜色 5" xfId="75" builtinId="45"/>
    <cellStyle name="40% - 强调文字颜色 5" xfId="76" builtinId="47"/>
    <cellStyle name="千位分隔 3 2 2 2 3" xfId="77"/>
    <cellStyle name="60% - 强调文字颜色 5" xfId="78" builtinId="48"/>
    <cellStyle name="强调文字颜色 6" xfId="79" builtinId="49"/>
    <cellStyle name="40% - 强调文字颜色 6" xfId="80" builtinId="51"/>
    <cellStyle name="60% - 强调文字颜色 6" xfId="81" builtinId="52"/>
    <cellStyle name="百分比 2 2" xfId="82"/>
    <cellStyle name="常规 16" xfId="83"/>
    <cellStyle name="千位分隔 5 2 2" xfId="84"/>
    <cellStyle name="常规 2 2 2" xfId="85"/>
    <cellStyle name="常规 2 2 3" xfId="86"/>
    <cellStyle name="千位分隔 7 2 2 2" xfId="87"/>
    <cellStyle name="常规 2 2 2 3" xfId="88"/>
    <cellStyle name="常规 2 2" xfId="89"/>
    <cellStyle name="常规 10" xfId="90"/>
    <cellStyle name="千位分隔 5 2 2 2" xfId="91"/>
    <cellStyle name="常规 11" xfId="92"/>
    <cellStyle name="千位分隔 5 2 2 3" xfId="93"/>
    <cellStyle name="常规 13" xfId="94"/>
    <cellStyle name="常规 14" xfId="95"/>
    <cellStyle name="常规 14 2" xfId="96"/>
    <cellStyle name="常规 15" xfId="97"/>
    <cellStyle name="常规 2" xfId="98"/>
    <cellStyle name="常规 2 3" xfId="99"/>
    <cellStyle name="常规 2 3 2" xfId="100"/>
    <cellStyle name="常规 2 3 2 2" xfId="101"/>
    <cellStyle name="常规 2 3 2 2 2" xfId="102"/>
    <cellStyle name="常规 2 3 2 3" xfId="103"/>
    <cellStyle name="常规 2 3 3" xfId="104"/>
    <cellStyle name="常规 93" xfId="105"/>
    <cellStyle name="常规 2 3 3 2" xfId="106"/>
    <cellStyle name="常规 93 2" xfId="107"/>
    <cellStyle name="常规 2 3 4" xfId="108"/>
    <cellStyle name="常规 89" xfId="109"/>
    <cellStyle name="常规 2 3 5" xfId="110"/>
    <cellStyle name="常规 2 4" xfId="111"/>
    <cellStyle name="常规 2 5" xfId="112"/>
    <cellStyle name="常规 2 6" xfId="113"/>
    <cellStyle name="常规 2 7" xfId="114"/>
    <cellStyle name="千位分隔 5 2 2 2 2 2" xfId="115"/>
    <cellStyle name="常规 2_关于做好我市省级涉农领域预备项目报送工作的通知附件1、2(已填)" xfId="116"/>
    <cellStyle name="常规 3" xfId="117"/>
    <cellStyle name="常规 3 2" xfId="118"/>
    <cellStyle name="常规 3 3" xfId="119"/>
    <cellStyle name="常规 4" xfId="120"/>
    <cellStyle name="常规 4 2" xfId="121"/>
    <cellStyle name="常规 4 2 2" xfId="122"/>
    <cellStyle name="常规 4 3" xfId="123"/>
    <cellStyle name="常规 47" xfId="124"/>
    <cellStyle name="常规 5" xfId="125"/>
    <cellStyle name="常规 57" xfId="126"/>
    <cellStyle name="常规 58" xfId="127"/>
    <cellStyle name="常规 68" xfId="128"/>
    <cellStyle name="千位分隔 5 3 4" xfId="129"/>
    <cellStyle name="常规 69" xfId="130"/>
    <cellStyle name="常规 7" xfId="131"/>
    <cellStyle name="常规 8" xfId="132"/>
    <cellStyle name="常规 82" xfId="133"/>
    <cellStyle name="常规 83" xfId="134"/>
    <cellStyle name="常规 84" xfId="135"/>
    <cellStyle name="常规 86" xfId="136"/>
    <cellStyle name="常规 91" xfId="137"/>
    <cellStyle name="常规 86 2" xfId="138"/>
    <cellStyle name="常规 91 2" xfId="139"/>
    <cellStyle name="千位分隔 5 2 2 2 3" xfId="140"/>
    <cellStyle name="常规 86 3" xfId="141"/>
    <cellStyle name="常规 91 3" xfId="142"/>
    <cellStyle name="常规 89 2" xfId="143"/>
    <cellStyle name="常规 9" xfId="144"/>
    <cellStyle name="常规 93 3" xfId="145"/>
    <cellStyle name="好 2" xfId="146"/>
    <cellStyle name="好 2 2" xfId="147"/>
    <cellStyle name="好 2 2 2" xfId="148"/>
    <cellStyle name="好 2 2 2 2" xfId="149"/>
    <cellStyle name="好 2 2 3" xfId="150"/>
    <cellStyle name="好 2 3" xfId="151"/>
    <cellStyle name="好 2 3 2" xfId="152"/>
    <cellStyle name="好 2 4" xfId="153"/>
    <cellStyle name="解释性文本 2" xfId="154"/>
    <cellStyle name="解释性文本 2 2 2" xfId="155"/>
    <cellStyle name="千位分隔 3" xfId="156"/>
    <cellStyle name="千位分隔 3 3 2 3" xfId="157"/>
    <cellStyle name="解释性文本 2 2 2 2" xfId="158"/>
    <cellStyle name="千位分隔 10" xfId="159"/>
    <cellStyle name="千位分隔 3 2" xfId="160"/>
    <cellStyle name="解释性文本 2 2 3" xfId="161"/>
    <cellStyle name="千位分隔 4" xfId="162"/>
    <cellStyle name="解释性文本 2 3" xfId="163"/>
    <cellStyle name="解释性文本 2 3 2" xfId="164"/>
    <cellStyle name="千位分隔 6 2 4" xfId="165"/>
    <cellStyle name="解释性文本 2 4" xfId="166"/>
    <cellStyle name="千位分隔 4 3 2 2" xfId="167"/>
    <cellStyle name="千位分隔 11" xfId="168"/>
    <cellStyle name="千位分隔 3 3" xfId="169"/>
    <cellStyle name="千位分隔 12" xfId="170"/>
    <cellStyle name="千位分隔 2 3 2" xfId="171"/>
    <cellStyle name="千位分隔 3 4" xfId="172"/>
    <cellStyle name="千位分隔 13" xfId="173"/>
    <cellStyle name="千位分隔 2 3 3" xfId="174"/>
    <cellStyle name="千位分隔 3 5" xfId="175"/>
    <cellStyle name="千位分隔 2" xfId="176"/>
    <cellStyle name="千位分隔 3 3 2 2" xfId="177"/>
    <cellStyle name="千位分隔 2 10" xfId="178"/>
    <cellStyle name="千位分隔 7" xfId="179"/>
    <cellStyle name="千位分隔 2 2" xfId="180"/>
    <cellStyle name="千位分隔 3 3 2 2 2" xfId="181"/>
    <cellStyle name="千位分隔 2 2 2" xfId="182"/>
    <cellStyle name="千位分隔 2 4" xfId="183"/>
    <cellStyle name="千位分隔 2 2 2 2" xfId="184"/>
    <cellStyle name="千位分隔 2 4 2" xfId="185"/>
    <cellStyle name="千位分隔 4 4" xfId="186"/>
    <cellStyle name="千位分隔 2 2 2 2 2" xfId="187"/>
    <cellStyle name="千位分隔 2 4 2 2" xfId="188"/>
    <cellStyle name="千位分隔 4 4 2" xfId="189"/>
    <cellStyle name="千位分隔 2 2 2 2 2 2" xfId="190"/>
    <cellStyle name="千位分隔 4 4 2 2" xfId="191"/>
    <cellStyle name="千位分隔 2 2 2 2 2 2 2" xfId="192"/>
    <cellStyle name="千位分隔 4 4 2 2 2" xfId="193"/>
    <cellStyle name="千位分隔 2 2 2 2 2 2 2 2" xfId="194"/>
    <cellStyle name="千位分隔 2 2 2 2 2 2 2 2 2" xfId="195"/>
    <cellStyle name="千位分隔 2 2 2 2 2 2 2 3" xfId="196"/>
    <cellStyle name="千位分隔 2 2 2 2 2 2 3" xfId="197"/>
    <cellStyle name="千位分隔 2 2 2 2 2 3" xfId="198"/>
    <cellStyle name="千位分隔 4 4 2 3" xfId="199"/>
    <cellStyle name="千位分隔 2 2 2 2 2 3 2" xfId="200"/>
    <cellStyle name="千位分隔 2 2 2 2 2 4" xfId="201"/>
    <cellStyle name="千位分隔 5 2 3 2 2" xfId="202"/>
    <cellStyle name="千位分隔 2 2 2 2 2 4 2" xfId="203"/>
    <cellStyle name="千位分隔 2 2 2 2 2 5" xfId="204"/>
    <cellStyle name="千位分隔 2 2 2 2 3" xfId="205"/>
    <cellStyle name="千位分隔 4 4 3" xfId="206"/>
    <cellStyle name="千位分隔 2 2 2 2 3 2" xfId="207"/>
    <cellStyle name="千位分隔 4 4 3 2" xfId="208"/>
    <cellStyle name="千位分隔 2 2 2 2 3 2 2" xfId="209"/>
    <cellStyle name="千位分隔 2 2 2 2 3 3" xfId="210"/>
    <cellStyle name="千位分隔 2 2 2 2 4" xfId="211"/>
    <cellStyle name="千位分隔 4 4 4" xfId="212"/>
    <cellStyle name="千位分隔 2 2 2 2 5" xfId="213"/>
    <cellStyle name="千位分隔 2 2 2 3" xfId="214"/>
    <cellStyle name="千位分隔 2 4 3" xfId="215"/>
    <cellStyle name="千位分隔 4 5" xfId="216"/>
    <cellStyle name="千位分隔 2 2 2 3 2" xfId="217"/>
    <cellStyle name="千位分隔 4 5 2" xfId="218"/>
    <cellStyle name="千位分隔 2 2 2 3 2 2" xfId="219"/>
    <cellStyle name="千位分隔 4 5 2 2" xfId="220"/>
    <cellStyle name="千位分隔 2 2 2 3 3" xfId="221"/>
    <cellStyle name="千位分隔 4 5 3" xfId="222"/>
    <cellStyle name="千位分隔 2 2 2 4 2" xfId="223"/>
    <cellStyle name="千位分隔 4 6 2" xfId="224"/>
    <cellStyle name="千位分隔 2 2 2 5" xfId="225"/>
    <cellStyle name="千位分隔 4 7" xfId="226"/>
    <cellStyle name="千位分隔 7 2 2" xfId="227"/>
    <cellStyle name="千位分隔 2 2 2 6" xfId="228"/>
    <cellStyle name="千位分隔 2 3 2 3 2" xfId="229"/>
    <cellStyle name="千位分隔 3 4 3 2" xfId="230"/>
    <cellStyle name="千位分隔 7 2 3" xfId="231"/>
    <cellStyle name="千位分隔 2 2 3" xfId="232"/>
    <cellStyle name="千位分隔 2 5" xfId="233"/>
    <cellStyle name="千位分隔 2 2 3 2" xfId="234"/>
    <cellStyle name="千位分隔 2 5 2" xfId="235"/>
    <cellStyle name="千位分隔 5 4" xfId="236"/>
    <cellStyle name="千位分隔 2 2 3 2 2" xfId="237"/>
    <cellStyle name="千位分隔 2 5 2 2" xfId="238"/>
    <cellStyle name="千位分隔 5 4 2" xfId="239"/>
    <cellStyle name="千位分隔 2 2 3 2 2 2" xfId="240"/>
    <cellStyle name="千位分隔 5 4 2 2" xfId="241"/>
    <cellStyle name="千位分隔 2 2 3 2 3" xfId="242"/>
    <cellStyle name="千位分隔 5 4 3" xfId="243"/>
    <cellStyle name="千位分隔 2 2 3 3" xfId="244"/>
    <cellStyle name="千位分隔 2 5 3" xfId="245"/>
    <cellStyle name="千位分隔 5 5" xfId="246"/>
    <cellStyle name="千位分隔 2 2 3 3 2" xfId="247"/>
    <cellStyle name="千位分隔 5 5 2" xfId="248"/>
    <cellStyle name="千位分隔 2 2 3 4" xfId="249"/>
    <cellStyle name="千位分隔 5 6" xfId="250"/>
    <cellStyle name="千位分隔 2 2 4 2 2" xfId="251"/>
    <cellStyle name="千位分隔 2 6 2 2" xfId="252"/>
    <cellStyle name="千位分隔 6 4 2" xfId="253"/>
    <cellStyle name="千位分隔 2 2 5" xfId="254"/>
    <cellStyle name="千位分隔 2 7" xfId="255"/>
    <cellStyle name="千位分隔 2 2 5 2" xfId="256"/>
    <cellStyle name="千位分隔 2 7 2" xfId="257"/>
    <cellStyle name="千位分隔 7 4" xfId="258"/>
    <cellStyle name="千位分隔 2 2 6" xfId="259"/>
    <cellStyle name="千位分隔 2 8" xfId="260"/>
    <cellStyle name="千位分隔 2 2 7" xfId="261"/>
    <cellStyle name="千位分隔 2 9" xfId="262"/>
    <cellStyle name="千位分隔 2 3" xfId="263"/>
    <cellStyle name="千位分隔 2 3 2 2 2" xfId="264"/>
    <cellStyle name="千位分隔 2 3 6" xfId="265"/>
    <cellStyle name="千位分隔 3 4 2 2" xfId="266"/>
    <cellStyle name="千位分隔 2 3 2 2 2 2" xfId="267"/>
    <cellStyle name="千位分隔 3 4 2 2 2" xfId="268"/>
    <cellStyle name="千位分隔 2 3 2 2 3" xfId="269"/>
    <cellStyle name="千位分隔 3 4 2 3" xfId="270"/>
    <cellStyle name="千位分隔 2 3 2 3" xfId="271"/>
    <cellStyle name="千位分隔 3 4 3" xfId="272"/>
    <cellStyle name="千位分隔 2 3 2 4" xfId="273"/>
    <cellStyle name="千位分隔 3 4 4" xfId="274"/>
    <cellStyle name="千位分隔 2 3 3 2" xfId="275"/>
    <cellStyle name="千位分隔 3 5 2" xfId="276"/>
    <cellStyle name="千位分隔 2 3 3 2 2" xfId="277"/>
    <cellStyle name="千位分隔 3 5 2 2" xfId="278"/>
    <cellStyle name="千位分隔 2 3 3 3" xfId="279"/>
    <cellStyle name="千位分隔 3 5 3" xfId="280"/>
    <cellStyle name="千位分隔 2 3 4" xfId="281"/>
    <cellStyle name="千位分隔 3 6" xfId="282"/>
    <cellStyle name="千位分隔 2 3 4 2" xfId="283"/>
    <cellStyle name="千位分隔 3 6 2" xfId="284"/>
    <cellStyle name="千位分隔 2 3 5" xfId="285"/>
    <cellStyle name="千位分隔 3 7" xfId="286"/>
    <cellStyle name="千位分隔 2 8 2" xfId="287"/>
    <cellStyle name="千位分隔 8 4" xfId="288"/>
    <cellStyle name="千位分隔 3 2 2" xfId="289"/>
    <cellStyle name="千位分隔 3 2 2 2" xfId="290"/>
    <cellStyle name="千位分隔 3 2 2 2 2 2" xfId="291"/>
    <cellStyle name="千位分隔 3 2 2 3" xfId="292"/>
    <cellStyle name="千位分隔 3 2 2 3 2" xfId="293"/>
    <cellStyle name="千位分隔 3 2 2 4" xfId="294"/>
    <cellStyle name="千位分隔 3 2 3" xfId="295"/>
    <cellStyle name="千位分隔 3 2 3 2" xfId="296"/>
    <cellStyle name="千位分隔 5 2 3" xfId="297"/>
    <cellStyle name="千位分隔 3 2 3 2 2" xfId="298"/>
    <cellStyle name="千位分隔 5 2 3 2" xfId="299"/>
    <cellStyle name="千位分隔 3 2 3 3" xfId="300"/>
    <cellStyle name="千位分隔 5 2 4" xfId="301"/>
    <cellStyle name="千位分隔 3 2 4 2" xfId="302"/>
    <cellStyle name="千位分隔 5 3 3" xfId="303"/>
    <cellStyle name="千位分隔 3 2 5" xfId="304"/>
    <cellStyle name="千位分隔 3 2 6" xfId="305"/>
    <cellStyle name="千位分隔 3 3 3" xfId="306"/>
    <cellStyle name="千位分隔 3 3 3 2" xfId="307"/>
    <cellStyle name="千位分隔 6 2 3" xfId="308"/>
    <cellStyle name="千位分隔 3 3 4" xfId="309"/>
    <cellStyle name="千位分隔 4 2" xfId="310"/>
    <cellStyle name="千位分隔 4 2 2" xfId="311"/>
    <cellStyle name="千位分隔 4 2 2 2" xfId="312"/>
    <cellStyle name="千位分隔 4 2 2 2 2" xfId="313"/>
    <cellStyle name="千位分隔 4 2 2 2 2 2" xfId="314"/>
    <cellStyle name="千位分隔 4 2 2 2 3" xfId="315"/>
    <cellStyle name="千位分隔 4 2 2 2 3 2" xfId="316"/>
    <cellStyle name="千位分隔 4 2 2 2 4" xfId="317"/>
    <cellStyle name="千位分隔 8 4 2" xfId="318"/>
    <cellStyle name="千位分隔 4 2 2 3" xfId="319"/>
    <cellStyle name="千位分隔 4 2 2 3 2" xfId="320"/>
    <cellStyle name="千位分隔 4 2 2 3 2 2" xfId="321"/>
    <cellStyle name="千位分隔 4 2 2 3 3" xfId="322"/>
    <cellStyle name="千位分隔 4 2 2 4" xfId="323"/>
    <cellStyle name="千位分隔 4 2 2 4 2" xfId="324"/>
    <cellStyle name="千位分隔 4 2 2 5" xfId="325"/>
    <cellStyle name="千位分隔 4 2 3" xfId="326"/>
    <cellStyle name="千位分隔 4 2 3 2" xfId="327"/>
    <cellStyle name="千位分隔 4 2 3 2 2" xfId="328"/>
    <cellStyle name="千位分隔 4 2 3 2 2 2" xfId="329"/>
    <cellStyle name="千位分隔 4 2 3 2 3" xfId="330"/>
    <cellStyle name="千位分隔 4 2 3 3" xfId="331"/>
    <cellStyle name="千位分隔 4 2 3 4" xfId="332"/>
    <cellStyle name="千位分隔 4 2 4" xfId="333"/>
    <cellStyle name="千位分隔 4 2 4 2" xfId="334"/>
    <cellStyle name="千位分隔 4 2 4 2 2" xfId="335"/>
    <cellStyle name="千位分隔 4 2 4 3" xfId="336"/>
    <cellStyle name="千位分隔 4 2 5" xfId="337"/>
    <cellStyle name="千位分隔 4 2 5 2" xfId="338"/>
    <cellStyle name="千位分隔 4 2 6" xfId="339"/>
    <cellStyle name="千位分隔 4 3" xfId="340"/>
    <cellStyle name="千位分隔 4 3 2" xfId="341"/>
    <cellStyle name="千位分隔 4 3 2 2 2" xfId="342"/>
    <cellStyle name="千位分隔 4 3 2 2 2 2" xfId="343"/>
    <cellStyle name="千位分隔 4 3 2 2 3" xfId="344"/>
    <cellStyle name="千位分隔 4 3 2 3" xfId="345"/>
    <cellStyle name="千位分隔 4 3 2 3 2" xfId="346"/>
    <cellStyle name="千位分隔 4 3 2 4" xfId="347"/>
    <cellStyle name="千位分隔 5 2 2 2 2" xfId="348"/>
    <cellStyle name="千位分隔 4 3 3" xfId="349"/>
    <cellStyle name="千位分隔 4 3 3 2" xfId="350"/>
    <cellStyle name="千位分隔 4 3 3 2 2" xfId="351"/>
    <cellStyle name="千位分隔 4 3 3 3" xfId="352"/>
    <cellStyle name="千位分隔 4 3 4" xfId="353"/>
    <cellStyle name="千位分隔 4 3 4 2" xfId="354"/>
    <cellStyle name="千位分隔 4 3 5" xfId="355"/>
    <cellStyle name="千位分隔 5" xfId="356"/>
    <cellStyle name="千位分隔 5 2" xfId="357"/>
    <cellStyle name="千位分隔 5 2 2 3 2" xfId="358"/>
    <cellStyle name="千位分隔 5 2 3 3" xfId="359"/>
    <cellStyle name="千位分隔 5 2 4 2" xfId="360"/>
    <cellStyle name="千位分隔 5 2 5" xfId="361"/>
    <cellStyle name="千位分隔 5 3" xfId="362"/>
    <cellStyle name="千位分隔 5 3 2" xfId="363"/>
    <cellStyle name="千位分隔 5 3 2 2" xfId="364"/>
    <cellStyle name="千位分隔 5 3 2 2 2" xfId="365"/>
    <cellStyle name="千位分隔 5 3 2 3" xfId="366"/>
    <cellStyle name="千位分隔 5 3 3 2" xfId="367"/>
    <cellStyle name="千位分隔 6" xfId="368"/>
    <cellStyle name="千位分隔 6 2 2" xfId="369"/>
    <cellStyle name="千位分隔 6 2 2 2" xfId="370"/>
    <cellStyle name="千位分隔 6 2 2 2 2" xfId="371"/>
    <cellStyle name="千位分隔 6 2 3 2" xfId="372"/>
    <cellStyle name="千位分隔 6 3 2" xfId="373"/>
    <cellStyle name="千位分隔 6 3 2 2" xfId="374"/>
    <cellStyle name="千位分隔 6 3 3" xfId="375"/>
    <cellStyle name="千位分隔 7 2" xfId="376"/>
    <cellStyle name="千位分隔 7 3" xfId="377"/>
    <cellStyle name="千位分隔 7 3 2" xfId="378"/>
    <cellStyle name="千位分隔 8" xfId="379"/>
    <cellStyle name="千位分隔 8 2" xfId="380"/>
    <cellStyle name="千位分隔 8 2 2" xfId="381"/>
    <cellStyle name="千位分隔 8 2 2 2" xfId="382"/>
    <cellStyle name="千位分隔 8 2 3" xfId="383"/>
    <cellStyle name="千位分隔 8 3" xfId="384"/>
    <cellStyle name="千位分隔 8 3 2" xfId="385"/>
    <cellStyle name="千位分隔 8 5" xfId="386"/>
    <cellStyle name="千位分隔 9" xfId="387"/>
    <cellStyle name="千位分隔 9 2" xfId="388"/>
  </cellStyles>
  <tableStyles count="0" defaultTableStyle="TableStyleMedium9" defaultPivotStyle="PivotStyleMedium4"/>
  <colors>
    <mruColors>
      <color rgb="00CCFFCC"/>
      <color rgb="00FFFFCC"/>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tint="0.399731437116611"/>
    <pageSetUpPr fitToPage="1"/>
  </sheetPr>
  <dimension ref="A1:S100"/>
  <sheetViews>
    <sheetView tabSelected="1" zoomScale="85" zoomScaleNormal="85" workbookViewId="0">
      <pane xSplit="5" ySplit="6" topLeftCell="F7" activePane="bottomRight" state="frozen"/>
      <selection/>
      <selection pane="topRight"/>
      <selection pane="bottomLeft"/>
      <selection pane="bottomRight" activeCell="Y32" sqref="Y32"/>
    </sheetView>
  </sheetViews>
  <sheetFormatPr defaultColWidth="9" defaultRowHeight="13.5"/>
  <cols>
    <col min="1" max="1" width="7.58333333333333" style="4" customWidth="1"/>
    <col min="2" max="2" width="9.58333333333333" style="4" customWidth="1"/>
    <col min="3" max="3" width="11.0833333333333" style="4" customWidth="1"/>
    <col min="4" max="4" width="20.5833333333333" style="5" customWidth="1"/>
    <col min="5" max="5" width="35.5833333333333" style="5" customWidth="1"/>
    <col min="6" max="6" width="41.5833333333333" style="5" customWidth="1"/>
    <col min="7" max="7" width="12.1666666666667" style="5" customWidth="1"/>
    <col min="8" max="8" width="15.1666666666667" style="6" customWidth="1"/>
    <col min="9" max="9" width="14.75" style="6" customWidth="1"/>
    <col min="10" max="10" width="13.75" style="7" customWidth="1"/>
    <col min="11" max="11" width="41.8333333333333" style="8" customWidth="1"/>
    <col min="12" max="12" width="12.5833333333333" style="6" hidden="1" customWidth="1"/>
    <col min="13" max="13" width="17.4166666666667" style="9" hidden="1" customWidth="1"/>
    <col min="14" max="18" width="16.25" style="9" hidden="1" customWidth="1"/>
    <col min="19" max="19" width="17.4166666666667" style="9" hidden="1" customWidth="1"/>
    <col min="20" max="22" width="9" style="5" hidden="1" customWidth="1"/>
    <col min="23" max="16384" width="9" style="5"/>
  </cols>
  <sheetData>
    <row r="1" ht="23.25" customHeight="1" spans="1:9">
      <c r="A1" s="10" t="s">
        <v>0</v>
      </c>
      <c r="B1" s="10"/>
      <c r="C1" s="10"/>
      <c r="D1" s="11"/>
      <c r="E1" s="11"/>
      <c r="F1" s="11"/>
      <c r="G1" s="11"/>
      <c r="H1" s="12"/>
      <c r="I1" s="12"/>
    </row>
    <row r="2" ht="35.15" customHeight="1" spans="1:12">
      <c r="A2" s="13" t="s">
        <v>1</v>
      </c>
      <c r="B2" s="13"/>
      <c r="C2" s="13"/>
      <c r="D2" s="13"/>
      <c r="E2" s="13"/>
      <c r="F2" s="13"/>
      <c r="G2" s="13"/>
      <c r="H2" s="13"/>
      <c r="I2" s="13"/>
      <c r="J2" s="13"/>
      <c r="K2" s="13"/>
      <c r="L2" s="13"/>
    </row>
    <row r="3" ht="17.25" customHeight="1" spans="1:12">
      <c r="A3" s="10"/>
      <c r="B3" s="13"/>
      <c r="C3" s="13"/>
      <c r="D3" s="13"/>
      <c r="E3" s="13"/>
      <c r="F3" s="13"/>
      <c r="G3" s="13"/>
      <c r="H3" s="14"/>
      <c r="I3" s="14"/>
      <c r="J3" s="69"/>
      <c r="L3" s="69"/>
    </row>
    <row r="4" ht="65.15" customHeight="1" spans="1:19">
      <c r="A4" s="15" t="s">
        <v>2</v>
      </c>
      <c r="B4" s="16" t="s">
        <v>3</v>
      </c>
      <c r="C4" s="17" t="s">
        <v>4</v>
      </c>
      <c r="D4" s="17" t="s">
        <v>5</v>
      </c>
      <c r="E4" s="17" t="s">
        <v>6</v>
      </c>
      <c r="F4" s="17" t="s">
        <v>7</v>
      </c>
      <c r="G4" s="17" t="s">
        <v>8</v>
      </c>
      <c r="H4" s="18" t="s">
        <v>9</v>
      </c>
      <c r="I4" s="18" t="s">
        <v>10</v>
      </c>
      <c r="J4" s="70" t="s">
        <v>11</v>
      </c>
      <c r="K4" s="70" t="s">
        <v>12</v>
      </c>
      <c r="L4" s="71" t="s">
        <v>13</v>
      </c>
      <c r="M4" s="72" t="s">
        <v>14</v>
      </c>
      <c r="N4" s="73" t="s">
        <v>15</v>
      </c>
      <c r="O4" s="74"/>
      <c r="P4" s="75"/>
      <c r="Q4" s="74" t="s">
        <v>16</v>
      </c>
      <c r="R4" s="74"/>
      <c r="S4" s="102"/>
    </row>
    <row r="5" ht="20.15" customHeight="1" spans="1:19">
      <c r="A5" s="16" t="s">
        <v>17</v>
      </c>
      <c r="B5" s="19" t="s">
        <v>18</v>
      </c>
      <c r="C5" s="17" t="s">
        <v>18</v>
      </c>
      <c r="D5" s="17" t="s">
        <v>18</v>
      </c>
      <c r="E5" s="17" t="s">
        <v>18</v>
      </c>
      <c r="F5" s="17"/>
      <c r="G5" s="17"/>
      <c r="H5" s="18">
        <v>1</v>
      </c>
      <c r="I5" s="18">
        <v>2</v>
      </c>
      <c r="J5" s="76" t="s">
        <v>18</v>
      </c>
      <c r="K5" s="76" t="s">
        <v>18</v>
      </c>
      <c r="L5" s="71"/>
      <c r="M5" s="72"/>
      <c r="N5" s="72"/>
      <c r="O5" s="72"/>
      <c r="P5" s="72"/>
      <c r="Q5" s="72"/>
      <c r="R5" s="72"/>
      <c r="S5" s="72"/>
    </row>
    <row r="6" s="1" customFormat="1" ht="45" customHeight="1" spans="1:19">
      <c r="A6" s="20" t="s">
        <v>19</v>
      </c>
      <c r="B6" s="21"/>
      <c r="C6" s="22"/>
      <c r="D6" s="22"/>
      <c r="E6" s="22"/>
      <c r="F6" s="22"/>
      <c r="G6" s="17"/>
      <c r="H6" s="23">
        <f>SUM(H96,H7,H54)</f>
        <v>179348.29</v>
      </c>
      <c r="I6" s="23">
        <f>SUM(I96,I7,I54)</f>
        <v>16905.78</v>
      </c>
      <c r="J6" s="77">
        <v>0</v>
      </c>
      <c r="K6" s="78"/>
      <c r="L6" s="79"/>
      <c r="M6" s="80"/>
      <c r="N6" s="80" t="s">
        <v>20</v>
      </c>
      <c r="O6" s="80" t="s">
        <v>21</v>
      </c>
      <c r="P6" s="80" t="s">
        <v>22</v>
      </c>
      <c r="Q6" s="80"/>
      <c r="R6" s="80"/>
      <c r="S6" s="80"/>
    </row>
    <row r="7" s="1" customFormat="1" ht="45" customHeight="1" spans="1:19">
      <c r="A7" s="20" t="s">
        <v>23</v>
      </c>
      <c r="B7" s="21"/>
      <c r="C7" s="21"/>
      <c r="D7" s="21"/>
      <c r="E7" s="21"/>
      <c r="F7" s="24"/>
      <c r="G7" s="25"/>
      <c r="H7" s="23">
        <f>SUM(H32,H39,H40,H48)</f>
        <v>61010.1</v>
      </c>
      <c r="I7" s="23">
        <f>SUM(I32,I39,I40,I48)</f>
        <v>10696.1</v>
      </c>
      <c r="J7" s="77"/>
      <c r="K7" s="78"/>
      <c r="L7" s="79"/>
      <c r="M7" s="80"/>
      <c r="N7" s="80"/>
      <c r="O7" s="80"/>
      <c r="P7" s="80"/>
      <c r="Q7" s="80"/>
      <c r="R7" s="80"/>
      <c r="S7" s="80"/>
    </row>
    <row r="8" s="1" customFormat="1" ht="93.75" hidden="1" customHeight="1" spans="1:19">
      <c r="A8" s="26">
        <v>1</v>
      </c>
      <c r="B8" s="27" t="s">
        <v>24</v>
      </c>
      <c r="C8" s="28" t="s">
        <v>25</v>
      </c>
      <c r="D8" s="29" t="s">
        <v>26</v>
      </c>
      <c r="E8" s="30" t="s">
        <v>27</v>
      </c>
      <c r="F8" s="29" t="s">
        <v>28</v>
      </c>
      <c r="G8" s="29"/>
      <c r="H8" s="31">
        <v>34605.89</v>
      </c>
      <c r="I8" s="31">
        <v>2000</v>
      </c>
      <c r="J8" s="81"/>
      <c r="K8" s="82" t="s">
        <v>29</v>
      </c>
      <c r="L8" s="83"/>
      <c r="M8" s="80"/>
      <c r="N8" s="80"/>
      <c r="O8" s="80"/>
      <c r="P8" s="80"/>
      <c r="Q8" s="80"/>
      <c r="R8" s="80"/>
      <c r="S8" s="80"/>
    </row>
    <row r="9" s="1" customFormat="1" ht="59.25" hidden="1" customHeight="1" spans="1:19">
      <c r="A9" s="26">
        <v>2</v>
      </c>
      <c r="B9" s="27" t="s">
        <v>24</v>
      </c>
      <c r="C9" s="28" t="s">
        <v>25</v>
      </c>
      <c r="D9" s="29" t="s">
        <v>26</v>
      </c>
      <c r="E9" s="30" t="s">
        <v>30</v>
      </c>
      <c r="F9" s="29" t="s">
        <v>31</v>
      </c>
      <c r="G9" s="29"/>
      <c r="H9" s="31">
        <v>3411.55</v>
      </c>
      <c r="I9" s="31">
        <v>1000</v>
      </c>
      <c r="J9" s="81"/>
      <c r="K9" s="82" t="s">
        <v>32</v>
      </c>
      <c r="L9" s="83"/>
      <c r="M9" s="80"/>
      <c r="N9" s="80"/>
      <c r="O9" s="80"/>
      <c r="P9" s="80"/>
      <c r="Q9" s="80"/>
      <c r="R9" s="80"/>
      <c r="S9" s="80"/>
    </row>
    <row r="10" s="1" customFormat="1" ht="137" hidden="1" customHeight="1" spans="1:19">
      <c r="A10" s="26">
        <v>3</v>
      </c>
      <c r="B10" s="27" t="s">
        <v>24</v>
      </c>
      <c r="C10" s="28" t="s">
        <v>33</v>
      </c>
      <c r="D10" s="29" t="s">
        <v>26</v>
      </c>
      <c r="E10" s="29" t="s">
        <v>34</v>
      </c>
      <c r="F10" s="32" t="s">
        <v>35</v>
      </c>
      <c r="G10" s="32"/>
      <c r="H10" s="33">
        <v>7203.7</v>
      </c>
      <c r="I10" s="33">
        <v>1400</v>
      </c>
      <c r="J10" s="81" t="s">
        <v>36</v>
      </c>
      <c r="K10" s="84" t="s">
        <v>37</v>
      </c>
      <c r="L10" s="83"/>
      <c r="M10" s="80"/>
      <c r="N10" s="80"/>
      <c r="O10" s="80"/>
      <c r="P10" s="80"/>
      <c r="Q10" s="80"/>
      <c r="R10" s="80"/>
      <c r="S10" s="80"/>
    </row>
    <row r="11" s="1" customFormat="1" ht="91.5" hidden="1" customHeight="1" spans="1:19">
      <c r="A11" s="26">
        <v>4</v>
      </c>
      <c r="B11" s="27" t="s">
        <v>24</v>
      </c>
      <c r="C11" s="28" t="s">
        <v>33</v>
      </c>
      <c r="D11" s="29" t="s">
        <v>26</v>
      </c>
      <c r="E11" s="29" t="s">
        <v>38</v>
      </c>
      <c r="F11" s="29" t="s">
        <v>39</v>
      </c>
      <c r="G11" s="29"/>
      <c r="H11" s="33">
        <v>14291.87</v>
      </c>
      <c r="I11" s="33">
        <v>4000</v>
      </c>
      <c r="J11" s="81" t="s">
        <v>36</v>
      </c>
      <c r="K11" s="85" t="s">
        <v>40</v>
      </c>
      <c r="L11" s="83"/>
      <c r="M11" s="80"/>
      <c r="N11" s="80"/>
      <c r="O11" s="80"/>
      <c r="P11" s="80"/>
      <c r="Q11" s="80"/>
      <c r="R11" s="80"/>
      <c r="S11" s="80"/>
    </row>
    <row r="12" s="1" customFormat="1" ht="99" hidden="1" customHeight="1" spans="1:19">
      <c r="A12" s="26">
        <v>5</v>
      </c>
      <c r="B12" s="27" t="s">
        <v>24</v>
      </c>
      <c r="C12" s="28" t="s">
        <v>33</v>
      </c>
      <c r="D12" s="29" t="s">
        <v>26</v>
      </c>
      <c r="E12" s="29" t="s">
        <v>41</v>
      </c>
      <c r="F12" s="29" t="s">
        <v>42</v>
      </c>
      <c r="G12" s="29"/>
      <c r="H12" s="33">
        <v>500</v>
      </c>
      <c r="I12" s="33">
        <v>170</v>
      </c>
      <c r="J12" s="81" t="s">
        <v>36</v>
      </c>
      <c r="K12" s="46" t="s">
        <v>43</v>
      </c>
      <c r="L12" s="83"/>
      <c r="M12" s="80"/>
      <c r="N12" s="80"/>
      <c r="O12" s="80"/>
      <c r="P12" s="80"/>
      <c r="Q12" s="80"/>
      <c r="R12" s="80"/>
      <c r="S12" s="80"/>
    </row>
    <row r="13" s="2" customFormat="1" ht="89.25" hidden="1" customHeight="1" spans="1:19">
      <c r="A13" s="26">
        <v>6</v>
      </c>
      <c r="B13" s="27" t="s">
        <v>24</v>
      </c>
      <c r="C13" s="28" t="s">
        <v>33</v>
      </c>
      <c r="D13" s="29" t="s">
        <v>26</v>
      </c>
      <c r="E13" s="29" t="s">
        <v>44</v>
      </c>
      <c r="F13" s="29" t="s">
        <v>45</v>
      </c>
      <c r="G13" s="29"/>
      <c r="H13" s="33">
        <v>400</v>
      </c>
      <c r="I13" s="33">
        <v>140</v>
      </c>
      <c r="J13" s="81" t="s">
        <v>36</v>
      </c>
      <c r="K13" s="46" t="s">
        <v>43</v>
      </c>
      <c r="L13" s="86"/>
      <c r="M13" s="87"/>
      <c r="N13" s="87"/>
      <c r="O13" s="87"/>
      <c r="P13" s="87"/>
      <c r="Q13" s="87"/>
      <c r="R13" s="87"/>
      <c r="S13" s="87"/>
    </row>
    <row r="14" s="1" customFormat="1" ht="68.25" hidden="1" customHeight="1" spans="1:19">
      <c r="A14" s="26">
        <v>7</v>
      </c>
      <c r="B14" s="27" t="s">
        <v>24</v>
      </c>
      <c r="C14" s="28" t="s">
        <v>33</v>
      </c>
      <c r="D14" s="29" t="s">
        <v>26</v>
      </c>
      <c r="E14" s="29" t="s">
        <v>46</v>
      </c>
      <c r="F14" s="34" t="s">
        <v>47</v>
      </c>
      <c r="G14" s="34"/>
      <c r="H14" s="33">
        <v>300</v>
      </c>
      <c r="I14" s="33">
        <v>100</v>
      </c>
      <c r="J14" s="81" t="s">
        <v>36</v>
      </c>
      <c r="K14" s="46" t="s">
        <v>43</v>
      </c>
      <c r="L14" s="83"/>
      <c r="M14" s="80"/>
      <c r="N14" s="80"/>
      <c r="O14" s="80"/>
      <c r="P14" s="80"/>
      <c r="Q14" s="80"/>
      <c r="R14" s="80"/>
      <c r="S14" s="80"/>
    </row>
    <row r="15" s="1" customFormat="1" ht="68.25" hidden="1" customHeight="1" spans="1:19">
      <c r="A15" s="26">
        <v>8</v>
      </c>
      <c r="B15" s="35" t="s">
        <v>24</v>
      </c>
      <c r="C15" s="36" t="s">
        <v>33</v>
      </c>
      <c r="D15" s="37" t="s">
        <v>26</v>
      </c>
      <c r="E15" s="37" t="s">
        <v>48</v>
      </c>
      <c r="F15" s="38" t="s">
        <v>49</v>
      </c>
      <c r="G15" s="34"/>
      <c r="H15" s="31">
        <v>400</v>
      </c>
      <c r="I15" s="31">
        <v>140</v>
      </c>
      <c r="J15" s="88" t="s">
        <v>36</v>
      </c>
      <c r="K15" s="46" t="s">
        <v>43</v>
      </c>
      <c r="L15" s="83"/>
      <c r="M15" s="80"/>
      <c r="N15" s="80"/>
      <c r="O15" s="80"/>
      <c r="P15" s="80"/>
      <c r="Q15" s="80"/>
      <c r="R15" s="80"/>
      <c r="S15" s="80"/>
    </row>
    <row r="16" s="1" customFormat="1" ht="99.75" hidden="1" customHeight="1" spans="1:19">
      <c r="A16" s="26">
        <v>9</v>
      </c>
      <c r="B16" s="35" t="s">
        <v>24</v>
      </c>
      <c r="C16" s="36" t="s">
        <v>33</v>
      </c>
      <c r="D16" s="37" t="s">
        <v>26</v>
      </c>
      <c r="E16" s="37" t="s">
        <v>50</v>
      </c>
      <c r="F16" s="38" t="s">
        <v>51</v>
      </c>
      <c r="G16" s="34"/>
      <c r="H16" s="31">
        <v>400</v>
      </c>
      <c r="I16" s="31">
        <v>140</v>
      </c>
      <c r="J16" s="88" t="s">
        <v>36</v>
      </c>
      <c r="K16" s="46" t="s">
        <v>43</v>
      </c>
      <c r="L16" s="83"/>
      <c r="M16" s="80"/>
      <c r="N16" s="80"/>
      <c r="O16" s="80"/>
      <c r="P16" s="80"/>
      <c r="Q16" s="80"/>
      <c r="R16" s="80"/>
      <c r="S16" s="80"/>
    </row>
    <row r="17" s="1" customFormat="1" ht="62.25" hidden="1" customHeight="1" spans="1:19">
      <c r="A17" s="26">
        <v>10</v>
      </c>
      <c r="B17" s="35" t="s">
        <v>24</v>
      </c>
      <c r="C17" s="36" t="s">
        <v>33</v>
      </c>
      <c r="D17" s="37" t="s">
        <v>26</v>
      </c>
      <c r="E17" s="37" t="s">
        <v>52</v>
      </c>
      <c r="F17" s="38" t="s">
        <v>53</v>
      </c>
      <c r="G17" s="34"/>
      <c r="H17" s="31">
        <v>300</v>
      </c>
      <c r="I17" s="31">
        <v>100</v>
      </c>
      <c r="J17" s="88" t="s">
        <v>36</v>
      </c>
      <c r="K17" s="46" t="s">
        <v>43</v>
      </c>
      <c r="L17" s="83"/>
      <c r="M17" s="80"/>
      <c r="N17" s="80"/>
      <c r="O17" s="80"/>
      <c r="P17" s="80"/>
      <c r="Q17" s="80"/>
      <c r="R17" s="80"/>
      <c r="S17" s="80"/>
    </row>
    <row r="18" s="1" customFormat="1" ht="105" hidden="1" customHeight="1" spans="1:19">
      <c r="A18" s="26">
        <v>11</v>
      </c>
      <c r="B18" s="27" t="s">
        <v>24</v>
      </c>
      <c r="C18" s="28" t="s">
        <v>54</v>
      </c>
      <c r="D18" s="29" t="s">
        <v>26</v>
      </c>
      <c r="E18" s="29" t="s">
        <v>55</v>
      </c>
      <c r="F18" s="34" t="s">
        <v>56</v>
      </c>
      <c r="G18" s="34"/>
      <c r="H18" s="33">
        <v>917.22</v>
      </c>
      <c r="I18" s="33">
        <v>410.44</v>
      </c>
      <c r="J18" s="81" t="s">
        <v>36</v>
      </c>
      <c r="K18" s="85" t="s">
        <v>57</v>
      </c>
      <c r="L18" s="83"/>
      <c r="M18" s="80"/>
      <c r="N18" s="80"/>
      <c r="O18" s="80"/>
      <c r="P18" s="80"/>
      <c r="Q18" s="80"/>
      <c r="R18" s="80"/>
      <c r="S18" s="80"/>
    </row>
    <row r="19" s="1" customFormat="1" ht="247" hidden="1" customHeight="1" spans="1:19">
      <c r="A19" s="26">
        <v>12</v>
      </c>
      <c r="B19" s="35" t="s">
        <v>24</v>
      </c>
      <c r="C19" s="36" t="s">
        <v>54</v>
      </c>
      <c r="D19" s="37" t="s">
        <v>26</v>
      </c>
      <c r="E19" s="37" t="s">
        <v>58</v>
      </c>
      <c r="F19" s="39" t="s">
        <v>59</v>
      </c>
      <c r="G19" s="32"/>
      <c r="H19" s="40">
        <v>1376</v>
      </c>
      <c r="I19" s="40">
        <v>400</v>
      </c>
      <c r="J19" s="88" t="s">
        <v>36</v>
      </c>
      <c r="K19" s="46" t="s">
        <v>43</v>
      </c>
      <c r="L19" s="83"/>
      <c r="M19" s="80"/>
      <c r="N19" s="80"/>
      <c r="O19" s="80"/>
      <c r="P19" s="80"/>
      <c r="Q19" s="80"/>
      <c r="R19" s="80"/>
      <c r="S19" s="80"/>
    </row>
    <row r="20" s="1" customFormat="1" ht="70.5" hidden="1" customHeight="1" spans="1:19">
      <c r="A20" s="26">
        <v>13</v>
      </c>
      <c r="B20" s="27" t="s">
        <v>24</v>
      </c>
      <c r="C20" s="28" t="s">
        <v>54</v>
      </c>
      <c r="D20" s="29" t="s">
        <v>26</v>
      </c>
      <c r="E20" s="41" t="s">
        <v>60</v>
      </c>
      <c r="F20" s="42" t="s">
        <v>61</v>
      </c>
      <c r="G20" s="43"/>
      <c r="H20" s="44">
        <v>344.42</v>
      </c>
      <c r="I20" s="44">
        <v>300</v>
      </c>
      <c r="J20" s="81" t="s">
        <v>36</v>
      </c>
      <c r="K20" s="46" t="s">
        <v>43</v>
      </c>
      <c r="L20" s="83"/>
      <c r="M20" s="80"/>
      <c r="N20" s="80"/>
      <c r="O20" s="80"/>
      <c r="P20" s="80"/>
      <c r="Q20" s="80"/>
      <c r="R20" s="80"/>
      <c r="S20" s="80"/>
    </row>
    <row r="21" s="1" customFormat="1" ht="77.25" hidden="1" customHeight="1" spans="1:19">
      <c r="A21" s="26">
        <v>14</v>
      </c>
      <c r="B21" s="27" t="s">
        <v>24</v>
      </c>
      <c r="C21" s="28" t="s">
        <v>54</v>
      </c>
      <c r="D21" s="29" t="s">
        <v>26</v>
      </c>
      <c r="E21" s="41" t="s">
        <v>62</v>
      </c>
      <c r="F21" s="42" t="s">
        <v>61</v>
      </c>
      <c r="G21" s="43"/>
      <c r="H21" s="44">
        <v>392.01</v>
      </c>
      <c r="I21" s="44">
        <v>350</v>
      </c>
      <c r="J21" s="81" t="s">
        <v>36</v>
      </c>
      <c r="K21" s="46" t="s">
        <v>43</v>
      </c>
      <c r="L21" s="83"/>
      <c r="M21" s="80"/>
      <c r="N21" s="80"/>
      <c r="O21" s="80"/>
      <c r="P21" s="80"/>
      <c r="Q21" s="80"/>
      <c r="R21" s="80"/>
      <c r="S21" s="80"/>
    </row>
    <row r="22" s="1" customFormat="1" ht="44.15" hidden="1" customHeight="1" spans="1:19">
      <c r="A22" s="26">
        <v>15</v>
      </c>
      <c r="B22" s="27" t="s">
        <v>24</v>
      </c>
      <c r="C22" s="28" t="s">
        <v>54</v>
      </c>
      <c r="D22" s="29" t="s">
        <v>26</v>
      </c>
      <c r="E22" s="41" t="s">
        <v>63</v>
      </c>
      <c r="F22" s="42" t="s">
        <v>64</v>
      </c>
      <c r="G22" s="43"/>
      <c r="H22" s="44">
        <v>300</v>
      </c>
      <c r="I22" s="44">
        <v>300</v>
      </c>
      <c r="J22" s="81" t="s">
        <v>36</v>
      </c>
      <c r="K22" s="46" t="s">
        <v>43</v>
      </c>
      <c r="L22" s="83"/>
      <c r="M22" s="80"/>
      <c r="N22" s="80"/>
      <c r="O22" s="80"/>
      <c r="P22" s="80"/>
      <c r="Q22" s="80"/>
      <c r="R22" s="80"/>
      <c r="S22" s="80"/>
    </row>
    <row r="23" s="1" customFormat="1" ht="84" hidden="1" customHeight="1" spans="1:19">
      <c r="A23" s="26">
        <v>16</v>
      </c>
      <c r="B23" s="33" t="s">
        <v>24</v>
      </c>
      <c r="C23" s="45" t="s">
        <v>54</v>
      </c>
      <c r="D23" s="29" t="s">
        <v>26</v>
      </c>
      <c r="E23" s="33" t="s">
        <v>65</v>
      </c>
      <c r="F23" s="33" t="s">
        <v>61</v>
      </c>
      <c r="G23" s="33"/>
      <c r="H23" s="33">
        <v>400</v>
      </c>
      <c r="I23" s="33">
        <v>350</v>
      </c>
      <c r="J23" s="81" t="s">
        <v>36</v>
      </c>
      <c r="K23" s="46" t="s">
        <v>43</v>
      </c>
      <c r="L23" s="83"/>
      <c r="M23" s="80"/>
      <c r="N23" s="80"/>
      <c r="O23" s="80"/>
      <c r="P23" s="80"/>
      <c r="Q23" s="80"/>
      <c r="R23" s="80"/>
      <c r="S23" s="80"/>
    </row>
    <row r="24" s="1" customFormat="1" ht="75.75" hidden="1" customHeight="1" spans="1:19">
      <c r="A24" s="26">
        <v>17</v>
      </c>
      <c r="B24" s="27" t="s">
        <v>24</v>
      </c>
      <c r="C24" s="28" t="s">
        <v>54</v>
      </c>
      <c r="D24" s="29" t="s">
        <v>26</v>
      </c>
      <c r="E24" s="41" t="s">
        <v>66</v>
      </c>
      <c r="F24" s="42" t="s">
        <v>61</v>
      </c>
      <c r="G24" s="43"/>
      <c r="H24" s="44">
        <v>241.31</v>
      </c>
      <c r="I24" s="44">
        <v>210</v>
      </c>
      <c r="J24" s="81" t="s">
        <v>36</v>
      </c>
      <c r="K24" s="46" t="s">
        <v>43</v>
      </c>
      <c r="L24" s="83"/>
      <c r="M24" s="80"/>
      <c r="N24" s="80"/>
      <c r="O24" s="80"/>
      <c r="P24" s="80"/>
      <c r="Q24" s="80"/>
      <c r="R24" s="80"/>
      <c r="S24" s="80"/>
    </row>
    <row r="25" s="1" customFormat="1" ht="112.5" hidden="1" customHeight="1" spans="1:19">
      <c r="A25" s="26">
        <v>18</v>
      </c>
      <c r="B25" s="33" t="s">
        <v>24</v>
      </c>
      <c r="C25" s="45" t="s">
        <v>54</v>
      </c>
      <c r="D25" s="29" t="s">
        <v>26</v>
      </c>
      <c r="E25" s="33" t="s">
        <v>67</v>
      </c>
      <c r="F25" s="46" t="s">
        <v>68</v>
      </c>
      <c r="G25" s="46"/>
      <c r="H25" s="33">
        <v>386.91</v>
      </c>
      <c r="I25" s="33">
        <v>180</v>
      </c>
      <c r="J25" s="81" t="s">
        <v>69</v>
      </c>
      <c r="K25" s="46" t="s">
        <v>43</v>
      </c>
      <c r="L25" s="83"/>
      <c r="M25" s="80"/>
      <c r="N25" s="80"/>
      <c r="O25" s="80"/>
      <c r="P25" s="80"/>
      <c r="Q25" s="80"/>
      <c r="R25" s="80"/>
      <c r="S25" s="80"/>
    </row>
    <row r="26" s="1" customFormat="1" ht="120" hidden="1" customHeight="1" spans="1:19">
      <c r="A26" s="26">
        <v>19</v>
      </c>
      <c r="B26" s="27" t="s">
        <v>24</v>
      </c>
      <c r="C26" s="28" t="s">
        <v>54</v>
      </c>
      <c r="D26" s="29" t="s">
        <v>26</v>
      </c>
      <c r="E26" s="29" t="s">
        <v>70</v>
      </c>
      <c r="F26" s="29" t="s">
        <v>71</v>
      </c>
      <c r="G26" s="29"/>
      <c r="H26" s="47">
        <v>123</v>
      </c>
      <c r="I26" s="47">
        <v>90</v>
      </c>
      <c r="J26" s="81" t="s">
        <v>36</v>
      </c>
      <c r="K26" s="46" t="s">
        <v>43</v>
      </c>
      <c r="L26" s="83"/>
      <c r="M26" s="80"/>
      <c r="N26" s="80"/>
      <c r="O26" s="80"/>
      <c r="P26" s="80"/>
      <c r="Q26" s="80"/>
      <c r="R26" s="80"/>
      <c r="S26" s="80"/>
    </row>
    <row r="27" s="1" customFormat="1" ht="87" hidden="1" customHeight="1" spans="1:19">
      <c r="A27" s="26">
        <v>20</v>
      </c>
      <c r="B27" s="29" t="s">
        <v>24</v>
      </c>
      <c r="C27" s="34" t="s">
        <v>72</v>
      </c>
      <c r="D27" s="29" t="s">
        <v>26</v>
      </c>
      <c r="E27" s="29" t="s">
        <v>73</v>
      </c>
      <c r="F27" s="29" t="s">
        <v>74</v>
      </c>
      <c r="G27" s="29"/>
      <c r="H27" s="29">
        <v>1445</v>
      </c>
      <c r="I27" s="29">
        <v>1300</v>
      </c>
      <c r="J27" s="29" t="s">
        <v>75</v>
      </c>
      <c r="K27" s="46" t="s">
        <v>43</v>
      </c>
      <c r="L27" s="83"/>
      <c r="M27" s="80"/>
      <c r="N27" s="80"/>
      <c r="O27" s="80"/>
      <c r="P27" s="80"/>
      <c r="Q27" s="80"/>
      <c r="R27" s="80"/>
      <c r="S27" s="80"/>
    </row>
    <row r="28" s="3" customFormat="1" ht="132" hidden="1" customHeight="1" spans="1:19">
      <c r="A28" s="26">
        <v>21</v>
      </c>
      <c r="B28" s="48" t="s">
        <v>24</v>
      </c>
      <c r="C28" s="28" t="s">
        <v>72</v>
      </c>
      <c r="D28" s="29" t="s">
        <v>26</v>
      </c>
      <c r="E28" s="49" t="s">
        <v>76</v>
      </c>
      <c r="F28" s="49" t="s">
        <v>77</v>
      </c>
      <c r="G28" s="49"/>
      <c r="H28" s="50">
        <v>4600</v>
      </c>
      <c r="I28" s="50">
        <v>3000</v>
      </c>
      <c r="J28" s="89" t="s">
        <v>36</v>
      </c>
      <c r="K28" s="90" t="s">
        <v>78</v>
      </c>
      <c r="L28" s="91"/>
      <c r="M28" s="92"/>
      <c r="N28" s="92"/>
      <c r="O28" s="92"/>
      <c r="P28" s="92"/>
      <c r="Q28" s="92"/>
      <c r="R28" s="92"/>
      <c r="S28" s="92"/>
    </row>
    <row r="29" s="3" customFormat="1" ht="105" hidden="1" customHeight="1" spans="1:19">
      <c r="A29" s="26">
        <v>22</v>
      </c>
      <c r="B29" s="35" t="s">
        <v>24</v>
      </c>
      <c r="C29" s="36" t="s">
        <v>79</v>
      </c>
      <c r="D29" s="37" t="s">
        <v>80</v>
      </c>
      <c r="E29" s="37" t="s">
        <v>81</v>
      </c>
      <c r="F29" s="51" t="s">
        <v>82</v>
      </c>
      <c r="G29" s="52"/>
      <c r="H29" s="31">
        <v>3000</v>
      </c>
      <c r="I29" s="31">
        <v>900</v>
      </c>
      <c r="J29" s="88" t="s">
        <v>36</v>
      </c>
      <c r="K29" s="93" t="s">
        <v>83</v>
      </c>
      <c r="L29" s="91"/>
      <c r="M29" s="92"/>
      <c r="N29" s="92"/>
      <c r="O29" s="92"/>
      <c r="P29" s="92"/>
      <c r="Q29" s="92"/>
      <c r="R29" s="92"/>
      <c r="S29" s="92"/>
    </row>
    <row r="30" s="3" customFormat="1" ht="95" hidden="1" customHeight="1" spans="1:19">
      <c r="A30" s="26">
        <v>23</v>
      </c>
      <c r="B30" s="35" t="s">
        <v>24</v>
      </c>
      <c r="C30" s="36" t="s">
        <v>84</v>
      </c>
      <c r="D30" s="37" t="s">
        <v>80</v>
      </c>
      <c r="E30" s="37" t="s">
        <v>85</v>
      </c>
      <c r="F30" s="53" t="s">
        <v>86</v>
      </c>
      <c r="G30" s="53"/>
      <c r="H30" s="54">
        <v>14171.12</v>
      </c>
      <c r="I30" s="54">
        <v>1500</v>
      </c>
      <c r="J30" s="94" t="s">
        <v>69</v>
      </c>
      <c r="K30" s="93" t="s">
        <v>83</v>
      </c>
      <c r="L30" s="91"/>
      <c r="M30" s="92"/>
      <c r="N30" s="92"/>
      <c r="O30" s="92"/>
      <c r="P30" s="92"/>
      <c r="Q30" s="92"/>
      <c r="R30" s="92"/>
      <c r="S30" s="92"/>
    </row>
    <row r="31" s="3" customFormat="1" ht="92" hidden="1" customHeight="1" spans="1:19">
      <c r="A31" s="26">
        <v>24</v>
      </c>
      <c r="B31" s="35" t="s">
        <v>24</v>
      </c>
      <c r="C31" s="36" t="s">
        <v>25</v>
      </c>
      <c r="D31" s="37" t="s">
        <v>80</v>
      </c>
      <c r="E31" s="37" t="s">
        <v>87</v>
      </c>
      <c r="F31" s="37" t="s">
        <v>88</v>
      </c>
      <c r="G31" s="29"/>
      <c r="H31" s="31">
        <v>48069.88</v>
      </c>
      <c r="I31" s="31">
        <v>10000</v>
      </c>
      <c r="J31" s="88" t="s">
        <v>36</v>
      </c>
      <c r="K31" s="93" t="s">
        <v>83</v>
      </c>
      <c r="L31" s="91"/>
      <c r="M31" s="92"/>
      <c r="N31" s="92"/>
      <c r="O31" s="92"/>
      <c r="P31" s="92"/>
      <c r="Q31" s="92"/>
      <c r="R31" s="92"/>
      <c r="S31" s="92"/>
    </row>
    <row r="32" s="3" customFormat="1" ht="58" customHeight="1" spans="1:19">
      <c r="A32" s="26">
        <v>1</v>
      </c>
      <c r="B32" s="27" t="s">
        <v>24</v>
      </c>
      <c r="C32" s="28" t="s">
        <v>89</v>
      </c>
      <c r="D32" s="29" t="s">
        <v>80</v>
      </c>
      <c r="E32" s="29" t="s">
        <v>90</v>
      </c>
      <c r="F32" s="29" t="s">
        <v>91</v>
      </c>
      <c r="G32" s="29" t="s">
        <v>92</v>
      </c>
      <c r="H32" s="33">
        <v>45204.13</v>
      </c>
      <c r="I32" s="33">
        <v>2500</v>
      </c>
      <c r="J32" s="81" t="s">
        <v>36</v>
      </c>
      <c r="K32" s="93" t="s">
        <v>83</v>
      </c>
      <c r="L32" s="91"/>
      <c r="M32" s="72" t="s">
        <v>93</v>
      </c>
      <c r="N32" s="72" t="s">
        <v>93</v>
      </c>
      <c r="O32" s="72"/>
      <c r="P32" s="72"/>
      <c r="Q32" s="72" t="s">
        <v>94</v>
      </c>
      <c r="R32" s="92"/>
      <c r="S32" s="92"/>
    </row>
    <row r="33" s="3" customFormat="1" ht="86" hidden="1" customHeight="1" spans="1:19">
      <c r="A33" s="26">
        <v>2</v>
      </c>
      <c r="B33" s="27" t="s">
        <v>24</v>
      </c>
      <c r="C33" s="28" t="s">
        <v>33</v>
      </c>
      <c r="D33" s="29" t="s">
        <v>80</v>
      </c>
      <c r="E33" s="29" t="s">
        <v>95</v>
      </c>
      <c r="F33" s="29" t="s">
        <v>96</v>
      </c>
      <c r="G33" s="29"/>
      <c r="H33" s="33">
        <v>55500</v>
      </c>
      <c r="I33" s="33">
        <v>6000</v>
      </c>
      <c r="J33" s="81" t="s">
        <v>36</v>
      </c>
      <c r="K33" s="93" t="s">
        <v>83</v>
      </c>
      <c r="L33" s="91"/>
      <c r="M33" s="92" t="s">
        <v>97</v>
      </c>
      <c r="N33" s="92" t="s">
        <v>97</v>
      </c>
      <c r="O33" s="92"/>
      <c r="P33" s="92"/>
      <c r="Q33" s="92" t="s">
        <v>98</v>
      </c>
      <c r="R33" s="92"/>
      <c r="S33" s="92"/>
    </row>
    <row r="34" s="3" customFormat="1" ht="65" hidden="1" customHeight="1" spans="1:19">
      <c r="A34" s="26">
        <v>3</v>
      </c>
      <c r="B34" s="27" t="s">
        <v>24</v>
      </c>
      <c r="C34" s="28" t="s">
        <v>54</v>
      </c>
      <c r="D34" s="29" t="s">
        <v>80</v>
      </c>
      <c r="E34" s="29" t="s">
        <v>99</v>
      </c>
      <c r="F34" s="29" t="s">
        <v>100</v>
      </c>
      <c r="G34" s="29"/>
      <c r="H34" s="33">
        <v>48081</v>
      </c>
      <c r="I34" s="33">
        <v>5000</v>
      </c>
      <c r="J34" s="81" t="s">
        <v>69</v>
      </c>
      <c r="K34" s="93" t="s">
        <v>83</v>
      </c>
      <c r="L34" s="91"/>
      <c r="M34" s="92" t="s">
        <v>101</v>
      </c>
      <c r="N34" s="92" t="s">
        <v>102</v>
      </c>
      <c r="O34" s="92"/>
      <c r="P34" s="92"/>
      <c r="Q34" s="92" t="s">
        <v>103</v>
      </c>
      <c r="R34" s="92"/>
      <c r="S34" s="92"/>
    </row>
    <row r="35" s="3" customFormat="1" ht="68" hidden="1" customHeight="1" spans="1:19">
      <c r="A35" s="26">
        <v>4</v>
      </c>
      <c r="B35" s="27" t="s">
        <v>24</v>
      </c>
      <c r="C35" s="28" t="s">
        <v>72</v>
      </c>
      <c r="D35" s="29" t="s">
        <v>80</v>
      </c>
      <c r="E35" s="29" t="s">
        <v>104</v>
      </c>
      <c r="F35" s="29" t="s">
        <v>105</v>
      </c>
      <c r="G35" s="29"/>
      <c r="H35" s="33">
        <v>17191.59</v>
      </c>
      <c r="I35" s="33">
        <v>1500</v>
      </c>
      <c r="J35" s="81" t="s">
        <v>36</v>
      </c>
      <c r="K35" s="93" t="s">
        <v>83</v>
      </c>
      <c r="L35" s="91"/>
      <c r="M35" s="92"/>
      <c r="N35" s="92"/>
      <c r="O35" s="92"/>
      <c r="P35" s="92"/>
      <c r="Q35" s="92"/>
      <c r="R35" s="92"/>
      <c r="S35" s="92"/>
    </row>
    <row r="36" s="3" customFormat="1" ht="59" hidden="1" customHeight="1" spans="1:19">
      <c r="A36" s="26">
        <v>5</v>
      </c>
      <c r="B36" s="27" t="s">
        <v>24</v>
      </c>
      <c r="C36" s="28" t="s">
        <v>79</v>
      </c>
      <c r="D36" s="29" t="s">
        <v>80</v>
      </c>
      <c r="E36" s="29" t="s">
        <v>106</v>
      </c>
      <c r="F36" s="29" t="s">
        <v>107</v>
      </c>
      <c r="G36" s="29"/>
      <c r="H36" s="33">
        <v>600</v>
      </c>
      <c r="I36" s="33">
        <v>300</v>
      </c>
      <c r="J36" s="81" t="s">
        <v>36</v>
      </c>
      <c r="K36" s="93" t="s">
        <v>83</v>
      </c>
      <c r="L36" s="91"/>
      <c r="M36" s="92"/>
      <c r="N36" s="92"/>
      <c r="O36" s="92"/>
      <c r="P36" s="92"/>
      <c r="Q36" s="92"/>
      <c r="R36" s="92"/>
      <c r="S36" s="92"/>
    </row>
    <row r="37" s="1" customFormat="1" ht="83" hidden="1" customHeight="1" spans="1:19">
      <c r="A37" s="26">
        <v>6</v>
      </c>
      <c r="B37" s="26" t="s">
        <v>24</v>
      </c>
      <c r="C37" s="28" t="s">
        <v>25</v>
      </c>
      <c r="D37" s="29" t="s">
        <v>80</v>
      </c>
      <c r="E37" s="55" t="s">
        <v>108</v>
      </c>
      <c r="F37" s="56" t="s">
        <v>109</v>
      </c>
      <c r="G37" s="56"/>
      <c r="H37" s="57">
        <v>26804</v>
      </c>
      <c r="I37" s="57">
        <v>1017</v>
      </c>
      <c r="J37" s="95"/>
      <c r="K37" s="90" t="s">
        <v>110</v>
      </c>
      <c r="L37" s="83"/>
      <c r="M37" s="80"/>
      <c r="N37" s="80"/>
      <c r="O37" s="80"/>
      <c r="P37" s="80"/>
      <c r="Q37" s="80"/>
      <c r="R37" s="80"/>
      <c r="S37" s="80"/>
    </row>
    <row r="38" s="1" customFormat="1" ht="62" hidden="1" customHeight="1" spans="1:19">
      <c r="A38" s="26">
        <v>7</v>
      </c>
      <c r="B38" s="26" t="s">
        <v>24</v>
      </c>
      <c r="C38" s="28" t="s">
        <v>25</v>
      </c>
      <c r="D38" s="29" t="s">
        <v>80</v>
      </c>
      <c r="E38" s="55" t="s">
        <v>111</v>
      </c>
      <c r="F38" s="56" t="s">
        <v>112</v>
      </c>
      <c r="G38" s="56"/>
      <c r="H38" s="58">
        <v>5878.22</v>
      </c>
      <c r="I38" s="58">
        <v>646.6</v>
      </c>
      <c r="J38" s="96"/>
      <c r="K38" s="90" t="s">
        <v>113</v>
      </c>
      <c r="L38" s="83"/>
      <c r="M38" s="80"/>
      <c r="N38" s="80"/>
      <c r="O38" s="80"/>
      <c r="P38" s="80"/>
      <c r="Q38" s="80"/>
      <c r="R38" s="80"/>
      <c r="S38" s="80"/>
    </row>
    <row r="39" s="1" customFormat="1" ht="57" customHeight="1" spans="1:19">
      <c r="A39" s="26">
        <v>2</v>
      </c>
      <c r="B39" s="27" t="s">
        <v>24</v>
      </c>
      <c r="C39" s="28" t="s">
        <v>89</v>
      </c>
      <c r="D39" s="29" t="s">
        <v>80</v>
      </c>
      <c r="E39" s="29" t="s">
        <v>114</v>
      </c>
      <c r="F39" s="29" t="s">
        <v>115</v>
      </c>
      <c r="G39" s="29" t="s">
        <v>92</v>
      </c>
      <c r="H39" s="33">
        <v>450</v>
      </c>
      <c r="I39" s="33">
        <v>350.27</v>
      </c>
      <c r="J39" s="81" t="s">
        <v>36</v>
      </c>
      <c r="K39" s="93" t="s">
        <v>116</v>
      </c>
      <c r="L39" s="83"/>
      <c r="M39" s="72" t="s">
        <v>97</v>
      </c>
      <c r="N39" s="72" t="s">
        <v>97</v>
      </c>
      <c r="O39" s="72"/>
      <c r="P39" s="72"/>
      <c r="Q39" s="72" t="s">
        <v>98</v>
      </c>
      <c r="R39" s="80"/>
      <c r="S39" s="80"/>
    </row>
    <row r="40" s="1" customFormat="1" ht="57" customHeight="1" spans="1:19">
      <c r="A40" s="26">
        <v>3</v>
      </c>
      <c r="B40" s="27" t="s">
        <v>24</v>
      </c>
      <c r="C40" s="28" t="s">
        <v>89</v>
      </c>
      <c r="D40" s="29" t="s">
        <v>80</v>
      </c>
      <c r="E40" s="29" t="s">
        <v>117</v>
      </c>
      <c r="F40" s="29" t="s">
        <v>118</v>
      </c>
      <c r="G40" s="29" t="s">
        <v>92</v>
      </c>
      <c r="H40" s="33">
        <v>552.83</v>
      </c>
      <c r="I40" s="33">
        <v>552.83</v>
      </c>
      <c r="J40" s="81" t="s">
        <v>36</v>
      </c>
      <c r="K40" s="93" t="s">
        <v>116</v>
      </c>
      <c r="L40" s="83"/>
      <c r="M40" s="72"/>
      <c r="N40" s="72"/>
      <c r="O40" s="72"/>
      <c r="P40" s="72"/>
      <c r="Q40" s="72"/>
      <c r="R40" s="80"/>
      <c r="S40" s="80"/>
    </row>
    <row r="41" s="1" customFormat="1" ht="57" hidden="1" customHeight="1" spans="1:19">
      <c r="A41" s="26">
        <v>10</v>
      </c>
      <c r="B41" s="27" t="s">
        <v>24</v>
      </c>
      <c r="C41" s="28" t="s">
        <v>72</v>
      </c>
      <c r="D41" s="29" t="s">
        <v>80</v>
      </c>
      <c r="E41" s="29" t="s">
        <v>119</v>
      </c>
      <c r="F41" s="29" t="s">
        <v>120</v>
      </c>
      <c r="G41" s="29"/>
      <c r="H41" s="33">
        <v>60</v>
      </c>
      <c r="I41" s="33">
        <v>60</v>
      </c>
      <c r="J41" s="81" t="s">
        <v>36</v>
      </c>
      <c r="K41" s="93" t="s">
        <v>116</v>
      </c>
      <c r="L41" s="83"/>
      <c r="M41" s="80"/>
      <c r="N41" s="80"/>
      <c r="O41" s="80"/>
      <c r="P41" s="80"/>
      <c r="Q41" s="80"/>
      <c r="R41" s="80"/>
      <c r="S41" s="80"/>
    </row>
    <row r="42" s="1" customFormat="1" ht="85" hidden="1" customHeight="1" spans="1:19">
      <c r="A42" s="26">
        <v>11</v>
      </c>
      <c r="B42" s="27" t="s">
        <v>24</v>
      </c>
      <c r="C42" s="28" t="s">
        <v>72</v>
      </c>
      <c r="D42" s="29" t="s">
        <v>80</v>
      </c>
      <c r="E42" s="29" t="s">
        <v>121</v>
      </c>
      <c r="F42" s="29" t="s">
        <v>122</v>
      </c>
      <c r="G42" s="29"/>
      <c r="H42" s="33">
        <v>200</v>
      </c>
      <c r="I42" s="33">
        <v>200</v>
      </c>
      <c r="J42" s="81" t="s">
        <v>36</v>
      </c>
      <c r="K42" s="93" t="s">
        <v>116</v>
      </c>
      <c r="L42" s="83"/>
      <c r="M42" s="80"/>
      <c r="N42" s="80"/>
      <c r="O42" s="80"/>
      <c r="P42" s="80"/>
      <c r="Q42" s="80"/>
      <c r="R42" s="80"/>
      <c r="S42" s="80"/>
    </row>
    <row r="43" s="1" customFormat="1" ht="107" hidden="1" customHeight="1" spans="1:19">
      <c r="A43" s="26">
        <v>12</v>
      </c>
      <c r="B43" s="48" t="s">
        <v>24</v>
      </c>
      <c r="C43" s="28" t="s">
        <v>72</v>
      </c>
      <c r="D43" s="29" t="s">
        <v>123</v>
      </c>
      <c r="E43" s="49" t="s">
        <v>124</v>
      </c>
      <c r="F43" s="56" t="s">
        <v>125</v>
      </c>
      <c r="G43" s="56"/>
      <c r="H43" s="50">
        <v>3000</v>
      </c>
      <c r="I43" s="50">
        <v>2000</v>
      </c>
      <c r="J43" s="89" t="s">
        <v>36</v>
      </c>
      <c r="K43" s="90" t="s">
        <v>126</v>
      </c>
      <c r="L43" s="83"/>
      <c r="M43" s="80"/>
      <c r="N43" s="80"/>
      <c r="O43" s="80"/>
      <c r="P43" s="80"/>
      <c r="Q43" s="80"/>
      <c r="R43" s="80"/>
      <c r="S43" s="80"/>
    </row>
    <row r="44" s="1" customFormat="1" ht="116" hidden="1" customHeight="1" spans="1:19">
      <c r="A44" s="26">
        <v>13</v>
      </c>
      <c r="B44" s="27" t="s">
        <v>24</v>
      </c>
      <c r="C44" s="28" t="s">
        <v>25</v>
      </c>
      <c r="D44" s="29" t="s">
        <v>127</v>
      </c>
      <c r="E44" s="29" t="s">
        <v>128</v>
      </c>
      <c r="F44" s="29" t="s">
        <v>129</v>
      </c>
      <c r="G44" s="29"/>
      <c r="H44" s="33">
        <v>95.98</v>
      </c>
      <c r="I44" s="33">
        <v>95.98</v>
      </c>
      <c r="J44" s="81" t="s">
        <v>36</v>
      </c>
      <c r="K44" s="90" t="s">
        <v>130</v>
      </c>
      <c r="L44" s="83"/>
      <c r="M44" s="80"/>
      <c r="N44" s="80"/>
      <c r="O44" s="80"/>
      <c r="P44" s="80"/>
      <c r="Q44" s="80"/>
      <c r="R44" s="80"/>
      <c r="S44" s="80"/>
    </row>
    <row r="45" s="1" customFormat="1" ht="123" hidden="1" customHeight="1" spans="1:19">
      <c r="A45" s="26">
        <v>14</v>
      </c>
      <c r="B45" s="27" t="s">
        <v>24</v>
      </c>
      <c r="C45" s="28" t="s">
        <v>33</v>
      </c>
      <c r="D45" s="29" t="s">
        <v>127</v>
      </c>
      <c r="E45" s="29" t="s">
        <v>131</v>
      </c>
      <c r="F45" s="29" t="s">
        <v>132</v>
      </c>
      <c r="G45" s="29"/>
      <c r="H45" s="33">
        <v>563.9</v>
      </c>
      <c r="I45" s="33">
        <v>200</v>
      </c>
      <c r="J45" s="81" t="s">
        <v>36</v>
      </c>
      <c r="K45" s="85" t="s">
        <v>133</v>
      </c>
      <c r="L45" s="83"/>
      <c r="M45" s="80"/>
      <c r="N45" s="80"/>
      <c r="O45" s="80"/>
      <c r="P45" s="80"/>
      <c r="Q45" s="80"/>
      <c r="R45" s="80"/>
      <c r="S45" s="80"/>
    </row>
    <row r="46" s="1" customFormat="1" ht="72" hidden="1" customHeight="1" spans="1:19">
      <c r="A46" s="26">
        <v>15</v>
      </c>
      <c r="B46" s="27" t="s">
        <v>24</v>
      </c>
      <c r="C46" s="28" t="s">
        <v>72</v>
      </c>
      <c r="D46" s="29" t="s">
        <v>127</v>
      </c>
      <c r="E46" s="29" t="s">
        <v>134</v>
      </c>
      <c r="F46" s="29" t="s">
        <v>135</v>
      </c>
      <c r="G46" s="29"/>
      <c r="H46" s="33">
        <v>390</v>
      </c>
      <c r="I46" s="33">
        <v>200</v>
      </c>
      <c r="J46" s="81" t="s">
        <v>36</v>
      </c>
      <c r="K46" s="93" t="s">
        <v>136</v>
      </c>
      <c r="L46" s="83"/>
      <c r="M46" s="80"/>
      <c r="N46" s="80"/>
      <c r="O46" s="80"/>
      <c r="P46" s="80"/>
      <c r="Q46" s="80"/>
      <c r="R46" s="80"/>
      <c r="S46" s="80"/>
    </row>
    <row r="47" s="1" customFormat="1" ht="54" hidden="1" customHeight="1" spans="1:19">
      <c r="A47" s="26">
        <v>16</v>
      </c>
      <c r="B47" s="48" t="s">
        <v>24</v>
      </c>
      <c r="C47" s="28" t="s">
        <v>72</v>
      </c>
      <c r="D47" s="29" t="s">
        <v>127</v>
      </c>
      <c r="E47" s="29" t="s">
        <v>137</v>
      </c>
      <c r="F47" s="29" t="s">
        <v>138</v>
      </c>
      <c r="G47" s="29"/>
      <c r="H47" s="33">
        <v>160</v>
      </c>
      <c r="I47" s="33">
        <v>120</v>
      </c>
      <c r="J47" s="81" t="s">
        <v>36</v>
      </c>
      <c r="K47" s="93" t="s">
        <v>136</v>
      </c>
      <c r="L47" s="83"/>
      <c r="M47" s="80"/>
      <c r="N47" s="80"/>
      <c r="O47" s="80"/>
      <c r="P47" s="80"/>
      <c r="Q47" s="80"/>
      <c r="R47" s="80"/>
      <c r="S47" s="80"/>
    </row>
    <row r="48" s="1" customFormat="1" ht="129" customHeight="1" spans="1:19">
      <c r="A48" s="26">
        <v>4</v>
      </c>
      <c r="B48" s="27" t="s">
        <v>24</v>
      </c>
      <c r="C48" s="28" t="s">
        <v>89</v>
      </c>
      <c r="D48" s="29" t="s">
        <v>139</v>
      </c>
      <c r="E48" s="29" t="s">
        <v>140</v>
      </c>
      <c r="F48" s="29" t="s">
        <v>141</v>
      </c>
      <c r="G48" s="29" t="s">
        <v>92</v>
      </c>
      <c r="H48" s="33">
        <v>14803.14</v>
      </c>
      <c r="I48" s="33">
        <v>7293</v>
      </c>
      <c r="J48" s="81" t="s">
        <v>69</v>
      </c>
      <c r="K48" s="93" t="s">
        <v>142</v>
      </c>
      <c r="L48" s="97"/>
      <c r="M48" s="80"/>
      <c r="N48" s="80"/>
      <c r="O48" s="80"/>
      <c r="P48" s="80"/>
      <c r="Q48" s="80"/>
      <c r="R48" s="80"/>
      <c r="S48" s="80"/>
    </row>
    <row r="49" ht="55.5" hidden="1" customHeight="1" spans="1:19">
      <c r="A49" s="26">
        <v>45</v>
      </c>
      <c r="B49" s="27" t="s">
        <v>24</v>
      </c>
      <c r="C49" s="28" t="s">
        <v>33</v>
      </c>
      <c r="D49" s="29" t="s">
        <v>139</v>
      </c>
      <c r="E49" s="29" t="s">
        <v>143</v>
      </c>
      <c r="F49" s="29" t="s">
        <v>144</v>
      </c>
      <c r="G49" s="29"/>
      <c r="H49" s="33">
        <v>1048</v>
      </c>
      <c r="I49" s="33">
        <v>524</v>
      </c>
      <c r="J49" s="81" t="s">
        <v>69</v>
      </c>
      <c r="K49" s="93" t="s">
        <v>142</v>
      </c>
      <c r="M49" s="72"/>
      <c r="N49" s="72"/>
      <c r="O49" s="72"/>
      <c r="P49" s="72"/>
      <c r="Q49" s="72"/>
      <c r="R49" s="72"/>
      <c r="S49" s="72"/>
    </row>
    <row r="50" ht="41.15" hidden="1" customHeight="1" spans="1:19">
      <c r="A50" s="26">
        <v>46</v>
      </c>
      <c r="B50" s="27" t="s">
        <v>24</v>
      </c>
      <c r="C50" s="28" t="s">
        <v>33</v>
      </c>
      <c r="D50" s="29" t="s">
        <v>139</v>
      </c>
      <c r="E50" s="29" t="s">
        <v>145</v>
      </c>
      <c r="F50" s="29" t="s">
        <v>146</v>
      </c>
      <c r="G50" s="29"/>
      <c r="H50" s="33">
        <v>1231</v>
      </c>
      <c r="I50" s="33">
        <v>615</v>
      </c>
      <c r="J50" s="81" t="s">
        <v>69</v>
      </c>
      <c r="K50" s="93" t="s">
        <v>142</v>
      </c>
      <c r="M50" s="72"/>
      <c r="N50" s="72"/>
      <c r="O50" s="72"/>
      <c r="P50" s="72"/>
      <c r="Q50" s="72"/>
      <c r="R50" s="72"/>
      <c r="S50" s="72"/>
    </row>
    <row r="51" ht="141" hidden="1" customHeight="1" spans="1:19">
      <c r="A51" s="26">
        <v>5</v>
      </c>
      <c r="B51" s="27" t="s">
        <v>24</v>
      </c>
      <c r="C51" s="28" t="s">
        <v>33</v>
      </c>
      <c r="D51" s="29" t="s">
        <v>80</v>
      </c>
      <c r="E51" s="29" t="s">
        <v>147</v>
      </c>
      <c r="F51" s="29" t="s">
        <v>148</v>
      </c>
      <c r="G51" s="29"/>
      <c r="H51" s="33">
        <v>78519</v>
      </c>
      <c r="I51" s="33">
        <v>6000</v>
      </c>
      <c r="J51" s="81" t="s">
        <v>36</v>
      </c>
      <c r="K51" s="90" t="s">
        <v>149</v>
      </c>
      <c r="M51" s="72"/>
      <c r="N51" s="72"/>
      <c r="O51" s="72"/>
      <c r="P51" s="72"/>
      <c r="Q51" s="72"/>
      <c r="R51" s="72"/>
      <c r="S51" s="72"/>
    </row>
    <row r="52" ht="89" hidden="1" customHeight="1" spans="1:19">
      <c r="A52" s="26">
        <v>6</v>
      </c>
      <c r="B52" s="27" t="s">
        <v>24</v>
      </c>
      <c r="C52" s="28" t="s">
        <v>54</v>
      </c>
      <c r="D52" s="29" t="s">
        <v>80</v>
      </c>
      <c r="E52" s="29" t="s">
        <v>150</v>
      </c>
      <c r="F52" s="29" t="s">
        <v>151</v>
      </c>
      <c r="G52" s="29"/>
      <c r="H52" s="33">
        <v>44598.21</v>
      </c>
      <c r="I52" s="33">
        <v>5000</v>
      </c>
      <c r="J52" s="81" t="s">
        <v>69</v>
      </c>
      <c r="K52" s="90" t="s">
        <v>149</v>
      </c>
      <c r="M52" s="72"/>
      <c r="N52" s="72"/>
      <c r="O52" s="72"/>
      <c r="P52" s="72"/>
      <c r="Q52" s="72"/>
      <c r="R52" s="72"/>
      <c r="S52" s="72"/>
    </row>
    <row r="53" ht="122" hidden="1" customHeight="1" spans="1:19">
      <c r="A53" s="26">
        <v>7</v>
      </c>
      <c r="B53" s="27" t="s">
        <v>24</v>
      </c>
      <c r="C53" s="28" t="s">
        <v>72</v>
      </c>
      <c r="D53" s="29" t="s">
        <v>80</v>
      </c>
      <c r="E53" s="29" t="s">
        <v>152</v>
      </c>
      <c r="F53" s="29" t="s">
        <v>153</v>
      </c>
      <c r="G53" s="29"/>
      <c r="H53" s="33">
        <v>12582.55</v>
      </c>
      <c r="I53" s="33">
        <v>2500</v>
      </c>
      <c r="J53" s="81" t="s">
        <v>36</v>
      </c>
      <c r="K53" s="90" t="s">
        <v>149</v>
      </c>
      <c r="M53" s="72"/>
      <c r="N53" s="72"/>
      <c r="O53" s="72"/>
      <c r="P53" s="72"/>
      <c r="Q53" s="72"/>
      <c r="R53" s="72"/>
      <c r="S53" s="72"/>
    </row>
    <row r="54" ht="46" customHeight="1" spans="1:19">
      <c r="A54" s="59" t="s">
        <v>154</v>
      </c>
      <c r="B54" s="60"/>
      <c r="C54" s="60"/>
      <c r="D54" s="60"/>
      <c r="E54" s="60"/>
      <c r="F54" s="61"/>
      <c r="G54" s="61"/>
      <c r="H54" s="62">
        <f>SUM(H67,H68,H69,H84,H85,H86)</f>
        <v>55963.19</v>
      </c>
      <c r="I54" s="62">
        <f>SUM(I67,I68,I69,I84,I85,I86)</f>
        <v>6009.68</v>
      </c>
      <c r="J54" s="81"/>
      <c r="K54" s="93"/>
      <c r="M54" s="72"/>
      <c r="N54" s="72"/>
      <c r="O54" s="72"/>
      <c r="P54" s="72"/>
      <c r="Q54" s="72"/>
      <c r="R54" s="72"/>
      <c r="S54" s="72"/>
    </row>
    <row r="55" ht="142.5" hidden="1" spans="1:19">
      <c r="A55" s="26">
        <v>1</v>
      </c>
      <c r="B55" s="27" t="s">
        <v>24</v>
      </c>
      <c r="C55" s="28" t="s">
        <v>155</v>
      </c>
      <c r="D55" s="29" t="s">
        <v>156</v>
      </c>
      <c r="E55" s="29" t="s">
        <v>157</v>
      </c>
      <c r="F55" s="29" t="s">
        <v>158</v>
      </c>
      <c r="G55" s="29"/>
      <c r="H55" s="33">
        <v>329.63</v>
      </c>
      <c r="I55" s="33">
        <v>314.29</v>
      </c>
      <c r="J55" s="81" t="s">
        <v>69</v>
      </c>
      <c r="K55" s="93" t="s">
        <v>159</v>
      </c>
      <c r="M55" s="72"/>
      <c r="N55" s="72"/>
      <c r="O55" s="72"/>
      <c r="P55" s="72"/>
      <c r="Q55" s="72"/>
      <c r="R55" s="72"/>
      <c r="S55" s="72"/>
    </row>
    <row r="56" ht="171" hidden="1" spans="1:19">
      <c r="A56" s="26">
        <v>2</v>
      </c>
      <c r="B56" s="48" t="s">
        <v>24</v>
      </c>
      <c r="C56" s="28" t="s">
        <v>155</v>
      </c>
      <c r="D56" s="29" t="s">
        <v>156</v>
      </c>
      <c r="E56" s="29" t="s">
        <v>160</v>
      </c>
      <c r="F56" s="29" t="s">
        <v>161</v>
      </c>
      <c r="G56" s="29"/>
      <c r="H56" s="33">
        <v>1600</v>
      </c>
      <c r="I56" s="33">
        <v>300</v>
      </c>
      <c r="J56" s="89" t="s">
        <v>69</v>
      </c>
      <c r="K56" s="93" t="s">
        <v>162</v>
      </c>
      <c r="M56" s="72"/>
      <c r="N56" s="72"/>
      <c r="O56" s="72"/>
      <c r="P56" s="72"/>
      <c r="Q56" s="72"/>
      <c r="R56" s="72"/>
      <c r="S56" s="72"/>
    </row>
    <row r="57" ht="129.75" hidden="1" customHeight="1" spans="1:19">
      <c r="A57" s="26">
        <v>3</v>
      </c>
      <c r="B57" s="27" t="s">
        <v>24</v>
      </c>
      <c r="C57" s="28" t="s">
        <v>155</v>
      </c>
      <c r="D57" s="29" t="s">
        <v>156</v>
      </c>
      <c r="E57" s="29" t="s">
        <v>163</v>
      </c>
      <c r="F57" s="29" t="s">
        <v>164</v>
      </c>
      <c r="G57" s="29"/>
      <c r="H57" s="33">
        <v>48</v>
      </c>
      <c r="I57" s="33">
        <v>48</v>
      </c>
      <c r="J57" s="81" t="s">
        <v>69</v>
      </c>
      <c r="K57" s="93" t="s">
        <v>165</v>
      </c>
      <c r="M57" s="72"/>
      <c r="N57" s="72"/>
      <c r="O57" s="72"/>
      <c r="P57" s="72"/>
      <c r="Q57" s="72"/>
      <c r="R57" s="72"/>
      <c r="S57" s="72"/>
    </row>
    <row r="58" ht="119" hidden="1" customHeight="1" spans="1:19">
      <c r="A58" s="26">
        <v>4</v>
      </c>
      <c r="B58" s="27" t="s">
        <v>24</v>
      </c>
      <c r="C58" s="28" t="s">
        <v>155</v>
      </c>
      <c r="D58" s="29" t="s">
        <v>156</v>
      </c>
      <c r="E58" s="29" t="s">
        <v>166</v>
      </c>
      <c r="F58" s="29" t="s">
        <v>167</v>
      </c>
      <c r="G58" s="29"/>
      <c r="H58" s="33">
        <v>676.18</v>
      </c>
      <c r="I58" s="33">
        <v>676.18</v>
      </c>
      <c r="J58" s="81" t="s">
        <v>69</v>
      </c>
      <c r="K58" s="90" t="s">
        <v>168</v>
      </c>
      <c r="M58" s="72"/>
      <c r="N58" s="72"/>
      <c r="O58" s="72"/>
      <c r="P58" s="72"/>
      <c r="Q58" s="72"/>
      <c r="R58" s="72"/>
      <c r="S58" s="72"/>
    </row>
    <row r="59" ht="76" hidden="1" customHeight="1" spans="1:19">
      <c r="A59" s="26">
        <v>5</v>
      </c>
      <c r="B59" s="27" t="s">
        <v>24</v>
      </c>
      <c r="C59" s="28" t="s">
        <v>155</v>
      </c>
      <c r="D59" s="63" t="s">
        <v>156</v>
      </c>
      <c r="E59" s="29" t="s">
        <v>169</v>
      </c>
      <c r="F59" s="29" t="s">
        <v>170</v>
      </c>
      <c r="G59" s="29"/>
      <c r="H59" s="33">
        <v>229.1</v>
      </c>
      <c r="I59" s="33">
        <v>229.1</v>
      </c>
      <c r="J59" s="81" t="s">
        <v>69</v>
      </c>
      <c r="K59" s="93" t="s">
        <v>171</v>
      </c>
      <c r="M59" s="72"/>
      <c r="N59" s="72"/>
      <c r="O59" s="72"/>
      <c r="P59" s="72"/>
      <c r="Q59" s="72"/>
      <c r="R59" s="72"/>
      <c r="S59" s="72"/>
    </row>
    <row r="60" ht="76" hidden="1" customHeight="1" spans="1:19">
      <c r="A60" s="26">
        <v>6</v>
      </c>
      <c r="B60" s="27" t="s">
        <v>24</v>
      </c>
      <c r="C60" s="28" t="s">
        <v>155</v>
      </c>
      <c r="D60" s="63" t="s">
        <v>156</v>
      </c>
      <c r="E60" s="29" t="s">
        <v>172</v>
      </c>
      <c r="F60" s="29" t="s">
        <v>173</v>
      </c>
      <c r="G60" s="29"/>
      <c r="H60" s="33">
        <v>258</v>
      </c>
      <c r="I60" s="33">
        <v>100</v>
      </c>
      <c r="J60" s="81" t="s">
        <v>69</v>
      </c>
      <c r="K60" s="93" t="s">
        <v>174</v>
      </c>
      <c r="M60" s="72"/>
      <c r="N60" s="72"/>
      <c r="O60" s="72"/>
      <c r="P60" s="72"/>
      <c r="Q60" s="72"/>
      <c r="R60" s="72"/>
      <c r="S60" s="72"/>
    </row>
    <row r="61" ht="117" hidden="1" customHeight="1" spans="1:19">
      <c r="A61" s="26">
        <v>7</v>
      </c>
      <c r="B61" s="27" t="s">
        <v>24</v>
      </c>
      <c r="C61" s="28" t="s">
        <v>155</v>
      </c>
      <c r="D61" s="63" t="s">
        <v>156</v>
      </c>
      <c r="E61" s="29" t="s">
        <v>175</v>
      </c>
      <c r="F61" s="29" t="s">
        <v>176</v>
      </c>
      <c r="G61" s="29"/>
      <c r="H61" s="33">
        <v>505.465</v>
      </c>
      <c r="I61" s="33">
        <v>250</v>
      </c>
      <c r="J61" s="81" t="s">
        <v>69</v>
      </c>
      <c r="K61" s="93" t="s">
        <v>177</v>
      </c>
      <c r="M61" s="72"/>
      <c r="N61" s="72"/>
      <c r="O61" s="72"/>
      <c r="P61" s="72"/>
      <c r="Q61" s="72"/>
      <c r="R61" s="72"/>
      <c r="S61" s="72"/>
    </row>
    <row r="62" ht="107" hidden="1" customHeight="1" spans="1:19">
      <c r="A62" s="26">
        <v>8</v>
      </c>
      <c r="B62" s="48" t="s">
        <v>24</v>
      </c>
      <c r="C62" s="28" t="s">
        <v>155</v>
      </c>
      <c r="D62" s="63" t="s">
        <v>156</v>
      </c>
      <c r="E62" s="29" t="s">
        <v>178</v>
      </c>
      <c r="F62" s="29" t="s">
        <v>179</v>
      </c>
      <c r="G62" s="29"/>
      <c r="H62" s="33">
        <v>422.47</v>
      </c>
      <c r="I62" s="33">
        <v>200</v>
      </c>
      <c r="J62" s="81" t="s">
        <v>69</v>
      </c>
      <c r="K62" s="93" t="s">
        <v>180</v>
      </c>
      <c r="M62" s="72"/>
      <c r="N62" s="72"/>
      <c r="O62" s="72"/>
      <c r="P62" s="72"/>
      <c r="Q62" s="72"/>
      <c r="R62" s="72"/>
      <c r="S62" s="72"/>
    </row>
    <row r="63" ht="146" hidden="1" customHeight="1" spans="1:19">
      <c r="A63" s="26">
        <v>9</v>
      </c>
      <c r="B63" s="64" t="s">
        <v>24</v>
      </c>
      <c r="C63" s="65" t="s">
        <v>84</v>
      </c>
      <c r="D63" s="66" t="s">
        <v>156</v>
      </c>
      <c r="E63" s="66" t="s">
        <v>181</v>
      </c>
      <c r="F63" s="66" t="s">
        <v>182</v>
      </c>
      <c r="G63" s="66"/>
      <c r="H63" s="54">
        <v>6015.33</v>
      </c>
      <c r="I63" s="54">
        <v>1500</v>
      </c>
      <c r="J63" s="94" t="s">
        <v>69</v>
      </c>
      <c r="K63" s="98" t="s">
        <v>183</v>
      </c>
      <c r="M63" s="72"/>
      <c r="N63" s="72"/>
      <c r="O63" s="72"/>
      <c r="P63" s="72"/>
      <c r="Q63" s="72"/>
      <c r="R63" s="72"/>
      <c r="S63" s="72"/>
    </row>
    <row r="64" ht="90" hidden="1" customHeight="1" spans="1:19">
      <c r="A64" s="26">
        <v>10</v>
      </c>
      <c r="B64" s="67" t="s">
        <v>24</v>
      </c>
      <c r="C64" s="65" t="s">
        <v>84</v>
      </c>
      <c r="D64" s="66" t="s">
        <v>156</v>
      </c>
      <c r="E64" s="68" t="s">
        <v>184</v>
      </c>
      <c r="F64" s="68" t="s">
        <v>185</v>
      </c>
      <c r="G64" s="68"/>
      <c r="H64" s="54">
        <v>16658.07</v>
      </c>
      <c r="I64" s="99">
        <v>1200</v>
      </c>
      <c r="J64" s="100" t="s">
        <v>69</v>
      </c>
      <c r="K64" s="101" t="s">
        <v>186</v>
      </c>
      <c r="M64" s="72"/>
      <c r="N64" s="72"/>
      <c r="O64" s="72"/>
      <c r="P64" s="72"/>
      <c r="Q64" s="72"/>
      <c r="R64" s="72"/>
      <c r="S64" s="72"/>
    </row>
    <row r="65" s="1" customFormat="1" ht="72" hidden="1" customHeight="1" spans="1:19">
      <c r="A65" s="26">
        <v>11</v>
      </c>
      <c r="B65" s="26" t="s">
        <v>24</v>
      </c>
      <c r="C65" s="28" t="s">
        <v>84</v>
      </c>
      <c r="D65" s="29" t="s">
        <v>156</v>
      </c>
      <c r="E65" s="29" t="s">
        <v>187</v>
      </c>
      <c r="F65" s="29" t="s">
        <v>188</v>
      </c>
      <c r="G65" s="29"/>
      <c r="H65" s="29">
        <v>1164.21</v>
      </c>
      <c r="I65" s="57">
        <v>500</v>
      </c>
      <c r="J65" s="95" t="s">
        <v>36</v>
      </c>
      <c r="K65" s="93" t="s">
        <v>189</v>
      </c>
      <c r="L65" s="83"/>
      <c r="M65" s="80"/>
      <c r="N65" s="80"/>
      <c r="O65" s="80"/>
      <c r="P65" s="80"/>
      <c r="Q65" s="80"/>
      <c r="R65" s="80"/>
      <c r="S65" s="80"/>
    </row>
    <row r="66" s="1" customFormat="1" ht="75.75" hidden="1" customHeight="1" spans="1:19">
      <c r="A66" s="26">
        <v>12</v>
      </c>
      <c r="B66" s="26" t="s">
        <v>24</v>
      </c>
      <c r="C66" s="28" t="s">
        <v>84</v>
      </c>
      <c r="D66" s="29" t="s">
        <v>156</v>
      </c>
      <c r="E66" s="29" t="s">
        <v>190</v>
      </c>
      <c r="F66" s="29" t="s">
        <v>191</v>
      </c>
      <c r="G66" s="29"/>
      <c r="H66" s="103">
        <v>2948.22</v>
      </c>
      <c r="I66" s="33">
        <v>1800</v>
      </c>
      <c r="J66" s="95" t="s">
        <v>69</v>
      </c>
      <c r="K66" s="93" t="s">
        <v>192</v>
      </c>
      <c r="L66" s="83"/>
      <c r="M66" s="80"/>
      <c r="N66" s="80"/>
      <c r="O66" s="80"/>
      <c r="P66" s="80"/>
      <c r="Q66" s="80"/>
      <c r="R66" s="80"/>
      <c r="S66" s="80"/>
    </row>
    <row r="67" ht="83" customHeight="1" spans="1:19">
      <c r="A67" s="27">
        <v>1</v>
      </c>
      <c r="B67" s="27" t="s">
        <v>24</v>
      </c>
      <c r="C67" s="27" t="s">
        <v>89</v>
      </c>
      <c r="D67" s="104" t="s">
        <v>193</v>
      </c>
      <c r="E67" s="48" t="s">
        <v>194</v>
      </c>
      <c r="F67" s="48" t="s">
        <v>195</v>
      </c>
      <c r="G67" s="29" t="s">
        <v>92</v>
      </c>
      <c r="H67" s="105">
        <v>17000</v>
      </c>
      <c r="I67" s="105">
        <v>2350</v>
      </c>
      <c r="J67" s="81" t="s">
        <v>69</v>
      </c>
      <c r="K67" s="56" t="s">
        <v>196</v>
      </c>
      <c r="L67" s="123"/>
      <c r="M67" s="72"/>
      <c r="N67" s="72"/>
      <c r="O67" s="72"/>
      <c r="P67" s="72"/>
      <c r="Q67" s="72"/>
      <c r="R67" s="72"/>
      <c r="S67" s="72"/>
    </row>
    <row r="68" customFormat="1" ht="183" customHeight="1" spans="1:19">
      <c r="A68" s="27">
        <v>2</v>
      </c>
      <c r="B68" s="27" t="s">
        <v>24</v>
      </c>
      <c r="C68" s="27" t="s">
        <v>89</v>
      </c>
      <c r="D68" s="104" t="s">
        <v>197</v>
      </c>
      <c r="E68" s="106" t="s">
        <v>198</v>
      </c>
      <c r="F68" s="106" t="s">
        <v>199</v>
      </c>
      <c r="G68" s="29" t="s">
        <v>200</v>
      </c>
      <c r="H68" s="105">
        <v>32176.88</v>
      </c>
      <c r="I68" s="105">
        <v>2025</v>
      </c>
      <c r="J68" s="81" t="s">
        <v>69</v>
      </c>
      <c r="K68" s="56" t="s">
        <v>201</v>
      </c>
      <c r="L68" s="6"/>
      <c r="M68" s="72"/>
      <c r="N68" s="72"/>
      <c r="O68" s="72"/>
      <c r="P68" s="72"/>
      <c r="Q68" s="72"/>
      <c r="R68" s="72"/>
      <c r="S68" s="72"/>
    </row>
    <row r="69" customFormat="1" ht="183" customHeight="1" spans="1:19">
      <c r="A69" s="27">
        <v>3</v>
      </c>
      <c r="B69" s="27" t="s">
        <v>24</v>
      </c>
      <c r="C69" s="27" t="s">
        <v>89</v>
      </c>
      <c r="D69" s="106" t="s">
        <v>202</v>
      </c>
      <c r="E69" s="106" t="s">
        <v>203</v>
      </c>
      <c r="F69" s="106" t="s">
        <v>204</v>
      </c>
      <c r="G69" s="29" t="s">
        <v>205</v>
      </c>
      <c r="H69" s="105">
        <v>6441.63</v>
      </c>
      <c r="I69" s="105">
        <v>1290</v>
      </c>
      <c r="J69" s="81" t="s">
        <v>69</v>
      </c>
      <c r="K69" s="56" t="s">
        <v>206</v>
      </c>
      <c r="L69" s="6"/>
      <c r="M69" s="72"/>
      <c r="N69" s="72"/>
      <c r="O69" s="72"/>
      <c r="P69" s="72"/>
      <c r="Q69" s="72"/>
      <c r="R69" s="72"/>
      <c r="S69" s="72"/>
    </row>
    <row r="70" ht="145.5" hidden="1" customHeight="1" spans="1:19">
      <c r="A70" s="26">
        <v>19</v>
      </c>
      <c r="B70" s="27" t="s">
        <v>24</v>
      </c>
      <c r="C70" s="28" t="s">
        <v>33</v>
      </c>
      <c r="D70" s="29" t="s">
        <v>197</v>
      </c>
      <c r="E70" s="29" t="s">
        <v>207</v>
      </c>
      <c r="F70" s="29" t="s">
        <v>208</v>
      </c>
      <c r="G70" s="29"/>
      <c r="H70" s="33">
        <v>2975.72</v>
      </c>
      <c r="I70" s="33">
        <v>1800</v>
      </c>
      <c r="J70" s="81" t="s">
        <v>69</v>
      </c>
      <c r="K70" s="84" t="s">
        <v>209</v>
      </c>
      <c r="M70" s="72"/>
      <c r="N70" s="72"/>
      <c r="O70" s="72"/>
      <c r="P70" s="72"/>
      <c r="Q70" s="72"/>
      <c r="R70" s="72"/>
      <c r="S70" s="72"/>
    </row>
    <row r="71" ht="134" hidden="1" customHeight="1" spans="1:19">
      <c r="A71" s="26">
        <v>20</v>
      </c>
      <c r="B71" s="27" t="s">
        <v>24</v>
      </c>
      <c r="C71" s="28" t="s">
        <v>33</v>
      </c>
      <c r="D71" s="29" t="s">
        <v>197</v>
      </c>
      <c r="E71" s="29" t="s">
        <v>210</v>
      </c>
      <c r="F71" s="29" t="s">
        <v>211</v>
      </c>
      <c r="G71" s="29"/>
      <c r="H71" s="33">
        <v>11657.4</v>
      </c>
      <c r="I71" s="33">
        <v>2802</v>
      </c>
      <c r="J71" s="81" t="s">
        <v>69</v>
      </c>
      <c r="K71" s="84" t="s">
        <v>212</v>
      </c>
      <c r="M71" s="72"/>
      <c r="N71" s="72"/>
      <c r="O71" s="72"/>
      <c r="P71" s="72"/>
      <c r="Q71" s="72"/>
      <c r="R71" s="72"/>
      <c r="S71" s="72"/>
    </row>
    <row r="72" ht="134" hidden="1" customHeight="1" spans="1:19">
      <c r="A72" s="26">
        <v>21</v>
      </c>
      <c r="B72" s="27" t="s">
        <v>24</v>
      </c>
      <c r="C72" s="28" t="s">
        <v>54</v>
      </c>
      <c r="D72" s="29" t="s">
        <v>156</v>
      </c>
      <c r="E72" s="29" t="s">
        <v>213</v>
      </c>
      <c r="F72" s="29" t="s">
        <v>214</v>
      </c>
      <c r="G72" s="29"/>
      <c r="H72" s="33">
        <v>4900</v>
      </c>
      <c r="I72" s="33">
        <v>4244</v>
      </c>
      <c r="J72" s="81" t="s">
        <v>69</v>
      </c>
      <c r="K72" s="46" t="s">
        <v>215</v>
      </c>
      <c r="M72" s="72"/>
      <c r="N72" s="72"/>
      <c r="O72" s="72"/>
      <c r="P72" s="72"/>
      <c r="Q72" s="72"/>
      <c r="R72" s="72"/>
      <c r="S72" s="72"/>
    </row>
    <row r="73" ht="68" hidden="1" customHeight="1" spans="1:19">
      <c r="A73" s="26">
        <v>22</v>
      </c>
      <c r="B73" s="27" t="s">
        <v>24</v>
      </c>
      <c r="C73" s="28" t="s">
        <v>54</v>
      </c>
      <c r="D73" s="29" t="s">
        <v>156</v>
      </c>
      <c r="E73" s="107" t="s">
        <v>216</v>
      </c>
      <c r="F73" s="43" t="s">
        <v>217</v>
      </c>
      <c r="G73" s="43"/>
      <c r="H73" s="108">
        <v>50</v>
      </c>
      <c r="I73" s="108">
        <v>50</v>
      </c>
      <c r="J73" s="81" t="s">
        <v>69</v>
      </c>
      <c r="K73" s="46"/>
      <c r="M73" s="72"/>
      <c r="N73" s="72"/>
      <c r="O73" s="72"/>
      <c r="P73" s="72"/>
      <c r="Q73" s="72"/>
      <c r="R73" s="72"/>
      <c r="S73" s="72"/>
    </row>
    <row r="74" ht="87" hidden="1" customHeight="1" spans="1:19">
      <c r="A74" s="26">
        <v>23</v>
      </c>
      <c r="B74" s="33" t="s">
        <v>24</v>
      </c>
      <c r="C74" s="45" t="s">
        <v>54</v>
      </c>
      <c r="D74" s="29" t="s">
        <v>156</v>
      </c>
      <c r="E74" s="33" t="s">
        <v>218</v>
      </c>
      <c r="F74" s="46" t="s">
        <v>219</v>
      </c>
      <c r="G74" s="46"/>
      <c r="H74" s="33">
        <v>2300</v>
      </c>
      <c r="I74" s="33">
        <v>800</v>
      </c>
      <c r="J74" s="81" t="s">
        <v>69</v>
      </c>
      <c r="K74" s="46" t="s">
        <v>220</v>
      </c>
      <c r="M74" s="72"/>
      <c r="N74" s="72"/>
      <c r="O74" s="72"/>
      <c r="P74" s="72"/>
      <c r="Q74" s="72"/>
      <c r="R74" s="72"/>
      <c r="S74" s="72"/>
    </row>
    <row r="75" ht="85" hidden="1" customHeight="1" spans="1:19">
      <c r="A75" s="26">
        <v>24</v>
      </c>
      <c r="B75" s="48" t="s">
        <v>24</v>
      </c>
      <c r="C75" s="28" t="s">
        <v>72</v>
      </c>
      <c r="D75" s="29" t="s">
        <v>197</v>
      </c>
      <c r="E75" s="49" t="s">
        <v>221</v>
      </c>
      <c r="F75" s="49" t="s">
        <v>222</v>
      </c>
      <c r="G75" s="49"/>
      <c r="H75" s="50">
        <v>3000</v>
      </c>
      <c r="I75" s="50">
        <v>2000</v>
      </c>
      <c r="J75" s="89" t="s">
        <v>36</v>
      </c>
      <c r="K75" s="90" t="s">
        <v>223</v>
      </c>
      <c r="M75" s="72"/>
      <c r="N75" s="72"/>
      <c r="O75" s="72"/>
      <c r="P75" s="72"/>
      <c r="Q75" s="72"/>
      <c r="R75" s="72"/>
      <c r="S75" s="72"/>
    </row>
    <row r="76" ht="159" hidden="1" customHeight="1" spans="1:19">
      <c r="A76" s="26">
        <v>25</v>
      </c>
      <c r="B76" s="29" t="s">
        <v>24</v>
      </c>
      <c r="C76" s="34" t="s">
        <v>72</v>
      </c>
      <c r="D76" s="29" t="s">
        <v>156</v>
      </c>
      <c r="E76" s="29" t="s">
        <v>224</v>
      </c>
      <c r="F76" s="29" t="s">
        <v>225</v>
      </c>
      <c r="G76" s="29"/>
      <c r="H76" s="29">
        <v>2600</v>
      </c>
      <c r="I76" s="29">
        <v>2300</v>
      </c>
      <c r="J76" s="29" t="s">
        <v>75</v>
      </c>
      <c r="K76" s="29" t="s">
        <v>226</v>
      </c>
      <c r="M76" s="72"/>
      <c r="N76" s="72"/>
      <c r="O76" s="72"/>
      <c r="P76" s="72"/>
      <c r="Q76" s="72"/>
      <c r="R76" s="72"/>
      <c r="S76" s="72"/>
    </row>
    <row r="77" ht="116" hidden="1" customHeight="1" spans="1:19">
      <c r="A77" s="26">
        <v>26</v>
      </c>
      <c r="B77" s="29" t="s">
        <v>24</v>
      </c>
      <c r="C77" s="34" t="s">
        <v>72</v>
      </c>
      <c r="D77" s="29" t="s">
        <v>156</v>
      </c>
      <c r="E77" s="29" t="s">
        <v>227</v>
      </c>
      <c r="F77" s="29" t="s">
        <v>228</v>
      </c>
      <c r="G77" s="29"/>
      <c r="H77" s="29">
        <v>7000</v>
      </c>
      <c r="I77" s="29">
        <v>6300</v>
      </c>
      <c r="J77" s="29" t="s">
        <v>75</v>
      </c>
      <c r="K77" s="29" t="s">
        <v>229</v>
      </c>
      <c r="M77" s="72"/>
      <c r="N77" s="72"/>
      <c r="O77" s="72"/>
      <c r="P77" s="72"/>
      <c r="Q77" s="72"/>
      <c r="R77" s="72"/>
      <c r="S77" s="72"/>
    </row>
    <row r="78" ht="89" hidden="1" customHeight="1" spans="1:19">
      <c r="A78" s="26">
        <v>27</v>
      </c>
      <c r="B78" s="29" t="s">
        <v>24</v>
      </c>
      <c r="C78" s="34" t="s">
        <v>72</v>
      </c>
      <c r="D78" s="29" t="s">
        <v>156</v>
      </c>
      <c r="E78" s="29" t="s">
        <v>230</v>
      </c>
      <c r="F78" s="29" t="s">
        <v>231</v>
      </c>
      <c r="G78" s="29"/>
      <c r="H78" s="29">
        <v>1000</v>
      </c>
      <c r="I78" s="29">
        <v>900</v>
      </c>
      <c r="J78" s="29" t="s">
        <v>75</v>
      </c>
      <c r="K78" s="29" t="s">
        <v>232</v>
      </c>
      <c r="M78" s="72"/>
      <c r="N78" s="72"/>
      <c r="O78" s="72"/>
      <c r="P78" s="72"/>
      <c r="Q78" s="72"/>
      <c r="R78" s="72"/>
      <c r="S78" s="72"/>
    </row>
    <row r="79" ht="133" hidden="1" customHeight="1" spans="1:19">
      <c r="A79" s="26">
        <v>28</v>
      </c>
      <c r="B79" s="29" t="s">
        <v>24</v>
      </c>
      <c r="C79" s="34" t="s">
        <v>72</v>
      </c>
      <c r="D79" s="29" t="s">
        <v>156</v>
      </c>
      <c r="E79" s="29" t="s">
        <v>233</v>
      </c>
      <c r="F79" s="29" t="s">
        <v>234</v>
      </c>
      <c r="G79" s="29"/>
      <c r="H79" s="29">
        <v>900</v>
      </c>
      <c r="I79" s="29">
        <v>810</v>
      </c>
      <c r="J79" s="29" t="s">
        <v>69</v>
      </c>
      <c r="K79" s="29" t="s">
        <v>235</v>
      </c>
      <c r="M79" s="72"/>
      <c r="N79" s="72"/>
      <c r="O79" s="72"/>
      <c r="P79" s="72"/>
      <c r="Q79" s="72"/>
      <c r="R79" s="72"/>
      <c r="S79" s="72"/>
    </row>
    <row r="80" ht="89" hidden="1" customHeight="1" spans="1:19">
      <c r="A80" s="26">
        <v>29</v>
      </c>
      <c r="B80" s="29" t="s">
        <v>24</v>
      </c>
      <c r="C80" s="34" t="s">
        <v>72</v>
      </c>
      <c r="D80" s="29" t="s">
        <v>156</v>
      </c>
      <c r="E80" s="29" t="s">
        <v>236</v>
      </c>
      <c r="F80" s="29" t="s">
        <v>237</v>
      </c>
      <c r="G80" s="29"/>
      <c r="H80" s="29">
        <v>850</v>
      </c>
      <c r="I80" s="29">
        <v>700</v>
      </c>
      <c r="J80" s="29" t="s">
        <v>69</v>
      </c>
      <c r="K80" s="29" t="s">
        <v>238</v>
      </c>
      <c r="M80" s="72"/>
      <c r="N80" s="72"/>
      <c r="O80" s="72"/>
      <c r="P80" s="72"/>
      <c r="Q80" s="72"/>
      <c r="R80" s="72"/>
      <c r="S80" s="72"/>
    </row>
    <row r="81" ht="74" hidden="1" customHeight="1" spans="1:19">
      <c r="A81" s="26">
        <v>30</v>
      </c>
      <c r="B81" s="29" t="s">
        <v>24</v>
      </c>
      <c r="C81" s="34" t="s">
        <v>72</v>
      </c>
      <c r="D81" s="29" t="s">
        <v>156</v>
      </c>
      <c r="E81" s="29" t="s">
        <v>239</v>
      </c>
      <c r="F81" s="29" t="s">
        <v>240</v>
      </c>
      <c r="G81" s="29"/>
      <c r="H81" s="29">
        <v>350</v>
      </c>
      <c r="I81" s="29">
        <v>300</v>
      </c>
      <c r="J81" s="29" t="s">
        <v>69</v>
      </c>
      <c r="K81" s="29" t="s">
        <v>241</v>
      </c>
      <c r="M81" s="72"/>
      <c r="N81" s="72"/>
      <c r="O81" s="72"/>
      <c r="P81" s="72"/>
      <c r="Q81" s="72"/>
      <c r="R81" s="72"/>
      <c r="S81" s="72"/>
    </row>
    <row r="82" ht="48" hidden="1" customHeight="1" spans="1:19">
      <c r="A82" s="26">
        <v>31</v>
      </c>
      <c r="B82" s="29" t="s">
        <v>24</v>
      </c>
      <c r="C82" s="29" t="s">
        <v>79</v>
      </c>
      <c r="D82" s="29" t="s">
        <v>242</v>
      </c>
      <c r="E82" s="29" t="s">
        <v>243</v>
      </c>
      <c r="F82" s="29" t="s">
        <v>244</v>
      </c>
      <c r="G82" s="29"/>
      <c r="H82" s="29">
        <v>61.79</v>
      </c>
      <c r="I82" s="29">
        <v>12.36</v>
      </c>
      <c r="J82" s="29" t="s">
        <v>69</v>
      </c>
      <c r="K82" s="29"/>
      <c r="M82" s="72"/>
      <c r="N82" s="72"/>
      <c r="O82" s="72"/>
      <c r="P82" s="72"/>
      <c r="Q82" s="72"/>
      <c r="R82" s="72"/>
      <c r="S82" s="72"/>
    </row>
    <row r="83" ht="59" hidden="1" customHeight="1" spans="1:19">
      <c r="A83" s="26">
        <v>32</v>
      </c>
      <c r="B83" s="27" t="s">
        <v>24</v>
      </c>
      <c r="C83" s="28" t="s">
        <v>25</v>
      </c>
      <c r="D83" s="29" t="s">
        <v>242</v>
      </c>
      <c r="E83" s="29" t="s">
        <v>245</v>
      </c>
      <c r="F83" s="29" t="s">
        <v>246</v>
      </c>
      <c r="G83" s="29"/>
      <c r="H83" s="33">
        <v>2.18</v>
      </c>
      <c r="I83" s="33">
        <v>0.78</v>
      </c>
      <c r="J83" s="81"/>
      <c r="K83" s="82" t="s">
        <v>247</v>
      </c>
      <c r="M83" s="72"/>
      <c r="N83" s="72"/>
      <c r="O83" s="72"/>
      <c r="P83" s="72"/>
      <c r="Q83" s="72"/>
      <c r="R83" s="72"/>
      <c r="S83" s="72"/>
    </row>
    <row r="84" ht="85.5" spans="1:19">
      <c r="A84" s="26">
        <v>4</v>
      </c>
      <c r="B84" s="27" t="s">
        <v>24</v>
      </c>
      <c r="C84" s="28" t="s">
        <v>89</v>
      </c>
      <c r="D84" s="29" t="s">
        <v>242</v>
      </c>
      <c r="E84" s="29" t="s">
        <v>248</v>
      </c>
      <c r="F84" s="29" t="s">
        <v>249</v>
      </c>
      <c r="G84" s="29" t="s">
        <v>92</v>
      </c>
      <c r="H84" s="33">
        <v>226.68</v>
      </c>
      <c r="I84" s="33">
        <v>226.68</v>
      </c>
      <c r="J84" s="81" t="s">
        <v>69</v>
      </c>
      <c r="K84" s="93" t="s">
        <v>250</v>
      </c>
      <c r="M84" s="124" t="s">
        <v>251</v>
      </c>
      <c r="N84" s="124" t="s">
        <v>252</v>
      </c>
      <c r="O84" s="124"/>
      <c r="P84" s="72"/>
      <c r="Q84" s="124" t="s">
        <v>252</v>
      </c>
      <c r="R84" s="72"/>
      <c r="S84" s="72"/>
    </row>
    <row r="85" ht="112" customHeight="1" spans="1:19">
      <c r="A85" s="26">
        <v>5</v>
      </c>
      <c r="B85" s="27" t="s">
        <v>24</v>
      </c>
      <c r="C85" s="28" t="s">
        <v>89</v>
      </c>
      <c r="D85" s="29" t="s">
        <v>242</v>
      </c>
      <c r="E85" s="29" t="s">
        <v>253</v>
      </c>
      <c r="F85" s="29" t="s">
        <v>254</v>
      </c>
      <c r="G85" s="29" t="s">
        <v>92</v>
      </c>
      <c r="H85" s="33">
        <v>93</v>
      </c>
      <c r="I85" s="33">
        <v>93</v>
      </c>
      <c r="J85" s="81" t="s">
        <v>69</v>
      </c>
      <c r="K85" s="93" t="s">
        <v>255</v>
      </c>
      <c r="M85" s="124"/>
      <c r="N85" s="124"/>
      <c r="O85" s="124"/>
      <c r="P85" s="72"/>
      <c r="Q85" s="124"/>
      <c r="R85" s="72"/>
      <c r="S85" s="72"/>
    </row>
    <row r="86" ht="85.5" spans="1:19">
      <c r="A86" s="26">
        <v>6</v>
      </c>
      <c r="B86" s="27" t="s">
        <v>24</v>
      </c>
      <c r="C86" s="28" t="s">
        <v>89</v>
      </c>
      <c r="D86" s="29" t="s">
        <v>242</v>
      </c>
      <c r="E86" s="29" t="s">
        <v>256</v>
      </c>
      <c r="F86" s="29" t="s">
        <v>257</v>
      </c>
      <c r="G86" s="29" t="s">
        <v>92</v>
      </c>
      <c r="H86" s="33">
        <v>25</v>
      </c>
      <c r="I86" s="33">
        <v>25</v>
      </c>
      <c r="J86" s="81" t="s">
        <v>69</v>
      </c>
      <c r="K86" s="93" t="s">
        <v>258</v>
      </c>
      <c r="M86" s="124" t="s">
        <v>259</v>
      </c>
      <c r="N86" s="124" t="s">
        <v>260</v>
      </c>
      <c r="O86" s="124"/>
      <c r="P86" s="72"/>
      <c r="Q86" s="124" t="s">
        <v>260</v>
      </c>
      <c r="R86" s="72"/>
      <c r="S86" s="72"/>
    </row>
    <row r="87" ht="128.25" hidden="1" spans="1:19">
      <c r="A87" s="26">
        <v>38</v>
      </c>
      <c r="B87" s="48" t="s">
        <v>24</v>
      </c>
      <c r="C87" s="28" t="s">
        <v>33</v>
      </c>
      <c r="D87" s="29" t="s">
        <v>242</v>
      </c>
      <c r="E87" s="29" t="s">
        <v>261</v>
      </c>
      <c r="F87" s="29" t="s">
        <v>262</v>
      </c>
      <c r="G87" s="29"/>
      <c r="H87" s="33">
        <v>51.48</v>
      </c>
      <c r="I87" s="33">
        <v>51.48</v>
      </c>
      <c r="J87" s="81" t="s">
        <v>69</v>
      </c>
      <c r="K87" s="84" t="s">
        <v>263</v>
      </c>
      <c r="M87" s="72"/>
      <c r="N87" s="72"/>
      <c r="O87" s="72"/>
      <c r="P87" s="72"/>
      <c r="Q87" s="72"/>
      <c r="R87" s="72"/>
      <c r="S87" s="72"/>
    </row>
    <row r="88" ht="71.25" hidden="1" spans="1:19">
      <c r="A88" s="26">
        <v>39</v>
      </c>
      <c r="B88" s="48" t="s">
        <v>24</v>
      </c>
      <c r="C88" s="28" t="s">
        <v>33</v>
      </c>
      <c r="D88" s="29" t="s">
        <v>242</v>
      </c>
      <c r="E88" s="29" t="s">
        <v>264</v>
      </c>
      <c r="F88" s="29" t="s">
        <v>265</v>
      </c>
      <c r="G88" s="29"/>
      <c r="H88" s="33">
        <v>31</v>
      </c>
      <c r="I88" s="33">
        <v>31</v>
      </c>
      <c r="J88" s="81" t="s">
        <v>69</v>
      </c>
      <c r="K88" s="84" t="s">
        <v>266</v>
      </c>
      <c r="M88" s="72"/>
      <c r="N88" s="72"/>
      <c r="O88" s="72"/>
      <c r="P88" s="72"/>
      <c r="Q88" s="72"/>
      <c r="R88" s="72"/>
      <c r="S88" s="72"/>
    </row>
    <row r="89" ht="142.5" hidden="1" spans="1:19">
      <c r="A89" s="26">
        <v>40</v>
      </c>
      <c r="B89" s="48" t="s">
        <v>24</v>
      </c>
      <c r="C89" s="28" t="s">
        <v>54</v>
      </c>
      <c r="D89" s="29" t="s">
        <v>242</v>
      </c>
      <c r="E89" s="29" t="s">
        <v>267</v>
      </c>
      <c r="F89" s="29" t="s">
        <v>268</v>
      </c>
      <c r="G89" s="29"/>
      <c r="H89" s="33">
        <v>34.98</v>
      </c>
      <c r="I89" s="33">
        <v>34.98</v>
      </c>
      <c r="J89" s="81" t="s">
        <v>69</v>
      </c>
      <c r="K89" s="84" t="s">
        <v>269</v>
      </c>
      <c r="M89" s="72"/>
      <c r="N89" s="72"/>
      <c r="O89" s="72"/>
      <c r="P89" s="72"/>
      <c r="Q89" s="72"/>
      <c r="R89" s="72"/>
      <c r="S89" s="72"/>
    </row>
    <row r="90" ht="45" hidden="1" customHeight="1" spans="1:19">
      <c r="A90" s="26">
        <v>41</v>
      </c>
      <c r="B90" s="48" t="s">
        <v>24</v>
      </c>
      <c r="C90" s="28" t="s">
        <v>54</v>
      </c>
      <c r="D90" s="29" t="s">
        <v>242</v>
      </c>
      <c r="E90" s="29" t="s">
        <v>270</v>
      </c>
      <c r="F90" s="29" t="s">
        <v>271</v>
      </c>
      <c r="G90" s="29"/>
      <c r="H90" s="33">
        <v>20</v>
      </c>
      <c r="I90" s="33">
        <v>18</v>
      </c>
      <c r="J90" s="81" t="s">
        <v>69</v>
      </c>
      <c r="K90" s="84" t="s">
        <v>272</v>
      </c>
      <c r="M90" s="72"/>
      <c r="N90" s="72"/>
      <c r="O90" s="72"/>
      <c r="P90" s="72"/>
      <c r="Q90" s="72"/>
      <c r="R90" s="72"/>
      <c r="S90" s="72"/>
    </row>
    <row r="91" ht="47" hidden="1" customHeight="1" spans="1:19">
      <c r="A91" s="26">
        <v>42</v>
      </c>
      <c r="B91" s="34" t="s">
        <v>24</v>
      </c>
      <c r="C91" s="34" t="s">
        <v>54</v>
      </c>
      <c r="D91" s="29" t="s">
        <v>242</v>
      </c>
      <c r="E91" s="29" t="s">
        <v>273</v>
      </c>
      <c r="F91" s="29" t="s">
        <v>274</v>
      </c>
      <c r="G91" s="29"/>
      <c r="H91" s="29">
        <v>140.75</v>
      </c>
      <c r="I91" s="29">
        <v>16</v>
      </c>
      <c r="J91" s="81" t="s">
        <v>69</v>
      </c>
      <c r="K91" s="84" t="s">
        <v>275</v>
      </c>
      <c r="M91" s="72"/>
      <c r="N91" s="72"/>
      <c r="O91" s="72"/>
      <c r="P91" s="72"/>
      <c r="Q91" s="72"/>
      <c r="R91" s="72"/>
      <c r="S91" s="72"/>
    </row>
    <row r="92" ht="81" hidden="1" spans="1:19">
      <c r="A92" s="26">
        <v>43</v>
      </c>
      <c r="B92" s="109" t="s">
        <v>24</v>
      </c>
      <c r="C92" s="110" t="s">
        <v>72</v>
      </c>
      <c r="D92" s="111" t="s">
        <v>242</v>
      </c>
      <c r="E92" s="111" t="s">
        <v>276</v>
      </c>
      <c r="F92" s="29" t="s">
        <v>277</v>
      </c>
      <c r="G92" s="29"/>
      <c r="H92" s="112">
        <v>23</v>
      </c>
      <c r="I92" s="112">
        <v>23</v>
      </c>
      <c r="J92" s="125" t="s">
        <v>69</v>
      </c>
      <c r="K92" s="90" t="s">
        <v>250</v>
      </c>
      <c r="M92" s="72"/>
      <c r="N92" s="72"/>
      <c r="O92" s="72"/>
      <c r="P92" s="72"/>
      <c r="Q92" s="72"/>
      <c r="R92" s="72"/>
      <c r="S92" s="72"/>
    </row>
    <row r="93" ht="102" hidden="1" customHeight="1" spans="1:19">
      <c r="A93" s="26">
        <v>44</v>
      </c>
      <c r="B93" s="109" t="s">
        <v>24</v>
      </c>
      <c r="C93" s="110" t="s">
        <v>72</v>
      </c>
      <c r="D93" s="111" t="s">
        <v>242</v>
      </c>
      <c r="E93" s="111" t="s">
        <v>278</v>
      </c>
      <c r="F93" s="29" t="s">
        <v>279</v>
      </c>
      <c r="G93" s="29"/>
      <c r="H93" s="112">
        <v>70</v>
      </c>
      <c r="I93" s="112">
        <v>70</v>
      </c>
      <c r="J93" s="125" t="s">
        <v>69</v>
      </c>
      <c r="K93" s="90" t="s">
        <v>255</v>
      </c>
      <c r="M93" s="72"/>
      <c r="N93" s="72"/>
      <c r="O93" s="72"/>
      <c r="P93" s="72"/>
      <c r="Q93" s="72"/>
      <c r="R93" s="72"/>
      <c r="S93" s="72"/>
    </row>
    <row r="94" ht="58" hidden="1" customHeight="1" spans="1:19">
      <c r="A94" s="26">
        <v>45</v>
      </c>
      <c r="B94" s="109" t="s">
        <v>24</v>
      </c>
      <c r="C94" s="110" t="s">
        <v>72</v>
      </c>
      <c r="D94" s="111" t="s">
        <v>242</v>
      </c>
      <c r="E94" s="111" t="s">
        <v>280</v>
      </c>
      <c r="F94" s="29" t="s">
        <v>281</v>
      </c>
      <c r="G94" s="29"/>
      <c r="H94" s="112">
        <v>22</v>
      </c>
      <c r="I94" s="112">
        <v>22</v>
      </c>
      <c r="J94" s="125" t="s">
        <v>69</v>
      </c>
      <c r="K94" s="90" t="s">
        <v>282</v>
      </c>
      <c r="M94" s="72"/>
      <c r="N94" s="72"/>
      <c r="O94" s="72"/>
      <c r="P94" s="72"/>
      <c r="Q94" s="72"/>
      <c r="R94" s="72"/>
      <c r="S94" s="72"/>
    </row>
    <row r="95" ht="53" hidden="1" customHeight="1" spans="1:19">
      <c r="A95" s="26">
        <v>46</v>
      </c>
      <c r="B95" s="109" t="s">
        <v>24</v>
      </c>
      <c r="C95" s="110" t="s">
        <v>72</v>
      </c>
      <c r="D95" s="113" t="s">
        <v>242</v>
      </c>
      <c r="E95" s="113" t="s">
        <v>283</v>
      </c>
      <c r="F95" s="114" t="s">
        <v>284</v>
      </c>
      <c r="G95" s="114"/>
      <c r="H95" s="115">
        <v>67.5</v>
      </c>
      <c r="I95" s="115">
        <v>67.5</v>
      </c>
      <c r="J95" s="126" t="s">
        <v>69</v>
      </c>
      <c r="K95" s="127" t="s">
        <v>285</v>
      </c>
      <c r="M95" s="128"/>
      <c r="N95" s="128"/>
      <c r="O95" s="128"/>
      <c r="P95" s="128"/>
      <c r="Q95" s="128"/>
      <c r="R95" s="128"/>
      <c r="S95" s="128"/>
    </row>
    <row r="96" ht="34" customHeight="1" spans="1:19">
      <c r="A96" s="116"/>
      <c r="B96" s="117"/>
      <c r="C96" s="118"/>
      <c r="D96" s="119"/>
      <c r="E96" s="120" t="s">
        <v>286</v>
      </c>
      <c r="F96" s="121"/>
      <c r="G96" s="121"/>
      <c r="H96" s="62">
        <v>62375</v>
      </c>
      <c r="I96" s="62">
        <v>200</v>
      </c>
      <c r="J96" s="81"/>
      <c r="K96" s="93"/>
      <c r="M96" s="72"/>
      <c r="N96" s="72"/>
      <c r="O96" s="72"/>
      <c r="P96" s="72"/>
      <c r="Q96" s="72"/>
      <c r="R96" s="72"/>
      <c r="S96" s="72"/>
    </row>
    <row r="97" ht="132" hidden="1" customHeight="1" spans="1:19">
      <c r="A97" s="26">
        <v>1</v>
      </c>
      <c r="B97" s="27" t="s">
        <v>24</v>
      </c>
      <c r="C97" s="28" t="s">
        <v>79</v>
      </c>
      <c r="D97" s="29" t="s">
        <v>80</v>
      </c>
      <c r="E97" s="29" t="s">
        <v>287</v>
      </c>
      <c r="F97" s="29" t="s">
        <v>288</v>
      </c>
      <c r="G97" s="29"/>
      <c r="H97" s="33">
        <v>41934</v>
      </c>
      <c r="I97" s="33">
        <v>10000</v>
      </c>
      <c r="J97" s="81" t="s">
        <v>36</v>
      </c>
      <c r="K97" s="90" t="s">
        <v>149</v>
      </c>
      <c r="M97" s="72"/>
      <c r="N97" s="72"/>
      <c r="O97" s="72"/>
      <c r="P97" s="72"/>
      <c r="Q97" s="72"/>
      <c r="R97" s="72"/>
      <c r="S97" s="72"/>
    </row>
    <row r="98" ht="134" hidden="1" customHeight="1" spans="1:19">
      <c r="A98" s="26">
        <v>2</v>
      </c>
      <c r="B98" s="27" t="s">
        <v>24</v>
      </c>
      <c r="C98" s="28" t="s">
        <v>84</v>
      </c>
      <c r="D98" s="29" t="s">
        <v>80</v>
      </c>
      <c r="E98" s="29" t="s">
        <v>289</v>
      </c>
      <c r="F98" s="53" t="s">
        <v>290</v>
      </c>
      <c r="G98" s="53"/>
      <c r="H98" s="54">
        <v>5500</v>
      </c>
      <c r="I98" s="54">
        <v>2000</v>
      </c>
      <c r="J98" s="81" t="s">
        <v>36</v>
      </c>
      <c r="K98" s="90" t="s">
        <v>149</v>
      </c>
      <c r="M98" s="72"/>
      <c r="N98" s="72"/>
      <c r="O98" s="72"/>
      <c r="P98" s="72"/>
      <c r="Q98" s="72"/>
      <c r="R98" s="72"/>
      <c r="S98" s="72"/>
    </row>
    <row r="99" ht="77" hidden="1" customHeight="1" spans="1:19">
      <c r="A99" s="26">
        <v>3</v>
      </c>
      <c r="B99" s="27" t="s">
        <v>24</v>
      </c>
      <c r="C99" s="28" t="s">
        <v>25</v>
      </c>
      <c r="D99" s="29" t="s">
        <v>80</v>
      </c>
      <c r="E99" s="29" t="s">
        <v>291</v>
      </c>
      <c r="F99" s="29" t="s">
        <v>292</v>
      </c>
      <c r="G99" s="29"/>
      <c r="H99" s="122">
        <v>44183.45</v>
      </c>
      <c r="I99" s="33">
        <v>2044.6</v>
      </c>
      <c r="J99" s="81" t="s">
        <v>36</v>
      </c>
      <c r="K99" s="90" t="s">
        <v>149</v>
      </c>
      <c r="M99" s="72"/>
      <c r="N99" s="72"/>
      <c r="O99" s="72"/>
      <c r="P99" s="72"/>
      <c r="Q99" s="72"/>
      <c r="R99" s="72"/>
      <c r="S99" s="72"/>
    </row>
    <row r="100" ht="82" customHeight="1" spans="1:19">
      <c r="A100" s="26">
        <v>21</v>
      </c>
      <c r="B100" s="27" t="s">
        <v>24</v>
      </c>
      <c r="C100" s="28" t="s">
        <v>89</v>
      </c>
      <c r="D100" s="29" t="s">
        <v>139</v>
      </c>
      <c r="E100" s="29" t="s">
        <v>293</v>
      </c>
      <c r="F100" s="29" t="s">
        <v>294</v>
      </c>
      <c r="G100" s="29" t="s">
        <v>92</v>
      </c>
      <c r="H100" s="33">
        <v>62375</v>
      </c>
      <c r="I100" s="33">
        <v>200</v>
      </c>
      <c r="J100" s="81" t="s">
        <v>69</v>
      </c>
      <c r="K100" s="90" t="s">
        <v>149</v>
      </c>
      <c r="M100" s="72"/>
      <c r="N100" s="72"/>
      <c r="O100" s="72"/>
      <c r="P100" s="72"/>
      <c r="Q100" s="72"/>
      <c r="R100" s="72"/>
      <c r="S100" s="72"/>
    </row>
  </sheetData>
  <sheetProtection formatCells="0" formatColumns="0" formatRows="0" insertRows="0" insertColumns="0" autoFilter="0" pivotTables="0"/>
  <autoFilter ref="A1:L100">
    <extLst/>
  </autoFilter>
  <mergeCells count="5">
    <mergeCell ref="A2:L2"/>
    <mergeCell ref="N4:P4"/>
    <mergeCell ref="Q4:S4"/>
    <mergeCell ref="A7:F7"/>
    <mergeCell ref="A54:F54"/>
  </mergeCells>
  <printOptions horizontalCentered="1"/>
  <pageMargins left="0.314583333333333" right="0.314583333333333" top="0.590277777777778" bottom="0.590277777777778" header="0.314583333333333" footer="0.314583333333333"/>
  <pageSetup paperSize="8" scale="76" fitToHeight="0" orientation="landscape" blackAndWhite="1"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2022涉农</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2020-11-02T07:55:00Z</dcterms:created>
  <cp:lastPrinted>2021-03-16T10:36:00Z</cp:lastPrinted>
  <dcterms:modified xsi:type="dcterms:W3CDTF">2021-08-31T08:57:08Z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