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台山市汇总表（最终版）" sheetId="4" r:id="rId1"/>
  </sheets>
  <externalReferences>
    <externalReference r:id="rId2"/>
    <externalReference r:id="rId3"/>
  </externalReferences>
  <definedNames>
    <definedName name="_xlnm._FilterDatabase" localSheetId="0" hidden="1">'台山市汇总表（最终版）'!$A$6:$BH$374</definedName>
    <definedName name="_xlnm.Print_Titles" localSheetId="0">'台山市汇总表（最终版）'!$1:$3</definedName>
  </definedNames>
  <calcPr calcId="144525"/>
</workbook>
</file>

<file path=xl/sharedStrings.xml><?xml version="1.0" encoding="utf-8"?>
<sst xmlns="http://schemas.openxmlformats.org/spreadsheetml/2006/main" count="10945" uniqueCount="3628">
  <si>
    <t>附件1：</t>
  </si>
  <si>
    <t>江门市台山市2022年省级涉农储备项目汇总表</t>
  </si>
  <si>
    <t>编制日期：2021年8月25日</t>
  </si>
  <si>
    <t>合计</t>
  </si>
  <si>
    <t>与R、S列对比</t>
  </si>
  <si>
    <t>五项取最大值</t>
  </si>
  <si>
    <t>粮食安全</t>
  </si>
  <si>
    <t>乡村振兴示范带</t>
  </si>
  <si>
    <t>六大特色优势
农业产业</t>
  </si>
  <si>
    <t>灌区协同发展片</t>
  </si>
  <si>
    <t>重点支流建设带</t>
  </si>
  <si>
    <t>非考核非大事要事项目归属</t>
  </si>
  <si>
    <t>序号</t>
  </si>
  <si>
    <t>市（区）</t>
  </si>
  <si>
    <t>项目名称</t>
  </si>
  <si>
    <t>项目编码</t>
  </si>
  <si>
    <t>省级主管部门</t>
  </si>
  <si>
    <t>市县主管单位</t>
  </si>
  <si>
    <t>项目性质</t>
  </si>
  <si>
    <t>建设类型</t>
  </si>
  <si>
    <t>资金类别</t>
  </si>
  <si>
    <t>一级项目名称</t>
  </si>
  <si>
    <t>项目总投资（元）</t>
  </si>
  <si>
    <t>2022年拟申请省级涉农资金（元）</t>
  </si>
  <si>
    <t>项目总投资（万元）</t>
  </si>
  <si>
    <t>2022年拟申请省级涉农资金（万元）</t>
  </si>
  <si>
    <t>建设内容</t>
  </si>
  <si>
    <t>考核事项归属
（下拉选择，17项）</t>
  </si>
  <si>
    <t>大事要事类型
（下拉选择，5项）</t>
  </si>
  <si>
    <t>其中：涉及大事要事项目总投资（元）</t>
  </si>
  <si>
    <t>其中：涉及大事要事2022年拟申请省级涉农资金</t>
  </si>
  <si>
    <t>总投</t>
  </si>
  <si>
    <t>申请资金</t>
  </si>
  <si>
    <t>拟申请省级涉农资金（元）</t>
  </si>
  <si>
    <t>备注</t>
  </si>
  <si>
    <t>检索情况</t>
  </si>
  <si>
    <t>开始年度</t>
  </si>
  <si>
    <t>结束年度</t>
  </si>
  <si>
    <t>工程类项目前期工作情况</t>
  </si>
  <si>
    <t>工程类项审批文件及文号</t>
  </si>
  <si>
    <t>非工程类项目前期工作情况</t>
  </si>
  <si>
    <t>非工程类项目文件依据</t>
  </si>
  <si>
    <t>建设规模及内容</t>
  </si>
  <si>
    <t>以前年度累计已使用省级涉农资金金额（元）</t>
  </si>
  <si>
    <t>其他财政资金（元）</t>
  </si>
  <si>
    <t>主要绩效指标1</t>
  </si>
  <si>
    <t>主要绩效指标2</t>
  </si>
  <si>
    <t>主要绩效指标3</t>
  </si>
  <si>
    <t>政策依据</t>
  </si>
  <si>
    <t>资金用途</t>
  </si>
  <si>
    <t>绩效目标</t>
  </si>
  <si>
    <t>产出指标</t>
  </si>
  <si>
    <t>效果指标</t>
  </si>
  <si>
    <t>立项论证情况</t>
  </si>
  <si>
    <t>流程状态</t>
  </si>
  <si>
    <t>非考核硬任务</t>
  </si>
  <si>
    <t>民生事项</t>
  </si>
  <si>
    <t>其他</t>
  </si>
  <si>
    <t>市本级</t>
  </si>
  <si>
    <r>
      <rPr>
        <sz val="10"/>
        <rFont val="Calibri"/>
        <charset val="134"/>
      </rPr>
      <t>2022</t>
    </r>
    <r>
      <rPr>
        <sz val="10"/>
        <rFont val="宋体"/>
        <charset val="134"/>
      </rPr>
      <t>年江门市本级优良种业品种研发和推广示范</t>
    </r>
    <r>
      <rPr>
        <sz val="10"/>
        <rFont val="Calibri"/>
        <charset val="134"/>
      </rPr>
      <t>-</t>
    </r>
    <r>
      <rPr>
        <sz val="10"/>
        <rFont val="宋体"/>
        <charset val="134"/>
      </rPr>
      <t>抗病花生新品种（粤油</t>
    </r>
    <r>
      <rPr>
        <sz val="10"/>
        <rFont val="Calibri"/>
        <charset val="134"/>
      </rPr>
      <t>43</t>
    </r>
    <r>
      <rPr>
        <sz val="10"/>
        <rFont val="宋体"/>
        <charset val="134"/>
      </rPr>
      <t>）项目</t>
    </r>
  </si>
  <si>
    <t>107000068-2022-0000165354</t>
  </si>
  <si>
    <t>省农业农村厅</t>
  </si>
  <si>
    <t>江门市农业农村局</t>
  </si>
  <si>
    <t>非工程类</t>
  </si>
  <si>
    <t>新建</t>
  </si>
  <si>
    <t>农业产业发展类</t>
  </si>
  <si>
    <t>种业翻身仗</t>
  </si>
  <si>
    <t>①制定生产技术规程及配套的安全生产标准：在广东省内不同地区开展 10 栽培示范区，并针对种植区不同的栽培模式、地域气候特点等，确定适应于高产优质抗病花生新品种粤油43号的高产栽培生产技术规程及配套的无黄曲霉安全生产标准。  ②加强花生产业信息化平台建设，为产业链各环节提供实时线上咨询、辅导、培训、花生供需市场信息等服务 ③打造全产业链发展平台，通过实施品种专用化、品种开发、加强花生基地建设、区域布局规划；搞好组织创新、努力打造花生产品品牌、积极开拓花生消费市场。</t>
  </si>
  <si>
    <t>粮食安全省长责任考核（粮食生产相关内容）</t>
  </si>
  <si>
    <t>2022</t>
  </si>
  <si>
    <t>2023</t>
  </si>
  <si>
    <t/>
  </si>
  <si>
    <t>已制定实施方案和落实实施主体</t>
  </si>
  <si>
    <t>《关于开展全省2022年度农业农村领域项目入库储备工作的通知》（粤农农办〔2021〕104号）和《2021年度广东省省级农产品质量安全监测方案》（粤农农函〔2021〕86号）</t>
  </si>
  <si>
    <t>0</t>
  </si>
  <si>
    <t>举办花生新品种示范推广现场会培训班3期</t>
  </si>
  <si>
    <t>科教宣传投入力度和加强花生产业信息化平台建设</t>
  </si>
  <si>
    <t>建立示范基地1个</t>
  </si>
  <si>
    <t>①制定进“粤油43”号花生新品种卫生安全生产技术规程1套； 
②协助生产加工企业加强“粤油43号”花生的基地建设、区域布局规划，在省内建立花生产业园示范基地1个； 
③加大科教宣传投入力度和加强花生产业信息化平台建设，建成省级花生科普基地1个；
④开展“粤油43”花生新品种示范推广现场会、展示会 2-3 场次；
⑤开展“粤油43”花生新品种高效栽培技术专场培训200-300人次；
⑥培养专业技术人员 2-3 名。</t>
  </si>
  <si>
    <t>①农业科技进步贡献率
②全省重大农产品质量事故
③主要农作物化肥利用率
④持续政策资金保障程度
⑤管理机制
⑥受训学员满意度</t>
  </si>
  <si>
    <t>经内部集体研究论证</t>
  </si>
  <si>
    <t>市县财政部门审核</t>
  </si>
  <si>
    <t>√</t>
  </si>
  <si>
    <r>
      <rPr>
        <sz val="10"/>
        <rFont val="Calibri"/>
        <charset val="134"/>
      </rPr>
      <t>2022</t>
    </r>
    <r>
      <rPr>
        <sz val="10"/>
        <rFont val="宋体"/>
        <charset val="134"/>
      </rPr>
      <t>年江门市本级绿色农产品、有机农产品和地理标志农产品补助项目</t>
    </r>
  </si>
  <si>
    <t>107000068-2022-0000161495</t>
  </si>
  <si>
    <t>推进农业绿色发展</t>
  </si>
  <si>
    <t>对2021年江门市新入库的“粤字号”农业品牌14个和新认证的绿色食品16个、地理标志农产品1个所属的单位进行补助。</t>
  </si>
  <si>
    <t>农产品质量安全（食用农产品、食用林产品质量安全，屠宰环节生猪无害化处理）</t>
  </si>
  <si>
    <t>农业农村部办公厅关于印发《农业生产“三品一标”提升行动实施方案》的通知（农办规[2021]1号）</t>
  </si>
  <si>
    <t>2021年全市“三品一标”新增5个以上</t>
  </si>
  <si>
    <t>绿色优质农产品供给能力不断提升</t>
  </si>
  <si>
    <t>门农业品牌影响力扩大</t>
  </si>
  <si>
    <t>通过补助2021年新认证的绿色食品、地理标志农产品所属单位，全市“三品一标”新增5个以上，推进农业绿色发展，绿色优质农产品供给能力不断提升，为全面推进乡村振兴、加快农业农村现代化提供有力支撑。</t>
  </si>
  <si>
    <t>2021年全市“三品一标”新增5个以上。</t>
  </si>
  <si>
    <t>推进农业绿色发展，绿色优质农产品供给能力不断提升，江门农产品品牌影响力扩大。为全面推进乡村振兴、加快农业农村现代化提供有力支撑。</t>
  </si>
  <si>
    <t>经内部集体研究决定。</t>
  </si>
  <si>
    <r>
      <rPr>
        <sz val="10"/>
        <rFont val="Calibri"/>
        <charset val="134"/>
      </rPr>
      <t>2022</t>
    </r>
    <r>
      <rPr>
        <sz val="10"/>
        <rFont val="宋体"/>
        <charset val="134"/>
      </rPr>
      <t>年江门市本级现代渔业发展</t>
    </r>
    <r>
      <rPr>
        <sz val="10"/>
        <rFont val="Calibri"/>
        <charset val="134"/>
      </rPr>
      <t>-</t>
    </r>
    <r>
      <rPr>
        <sz val="10"/>
        <rFont val="宋体"/>
        <charset val="134"/>
      </rPr>
      <t>渔业船舶检验社会化改革项目</t>
    </r>
  </si>
  <si>
    <t>107000068-2022-0000161904</t>
  </si>
  <si>
    <t>现代渔业发展</t>
  </si>
  <si>
    <t>渔业船舶检验社会化改革</t>
  </si>
  <si>
    <t>《广东省关于市县机构改革的总体意见》、《交通运输部关于深化改革推进船舶检验高质量发展的指导意见》（交海发〔2013〕96号）、《广东省渔业船舶检验社会化改革指导意见》等文件。</t>
  </si>
  <si>
    <t>通过政府采购江门市本级渔业船舶检验社会化改革服务，将渔业船舶及船用产品检验中的技术检验部分内容，交由具备相应资质的社会化服务机构来承担。</t>
  </si>
  <si>
    <t>推进部分检验事项由“直接把关型检验”向“事中事后监督型”转变，可以真正实现江门市海洋综合执法机构的转变职能、简政放权、政事分开，加快构建“权责清晰、规范高效、服务优质、监管有力”的渔业船舶监督检验工作新格局。</t>
  </si>
  <si>
    <t>进一步提升渔业船舶监督检验管理水平和服务能力，解决验船师人手配备不足和专业配备不齐等实际问题，助力我市渔业船舶监督检验高质量发展。</t>
  </si>
  <si>
    <t>2022年所需渔业船舶检验社会化改革经费为153.5万元。其中，图纸审查经费为37.6万元，现场检验经费为115.9万元。</t>
  </si>
  <si>
    <t>通过政府采购江门市本级渔业船舶检验社会化改革服务，将渔业船舶及船用产品检验中的技术检验部分内容，交由具备相应资质的社会化服务机构来承担，具体包括渔业船舶设计图纸及船用产品图纸技术评审、渔业船舶和船用产品检验等部分法定检验环节。如此以来，推进部分检验事项由“直接把关型检验”向“事中事后监督型”转变，可以真正实现江门市海洋综合执法机构的转变职能、简政放权、政事分开，加快构建“权责清晰、规范高效、服务优质、监管有力”的渔业船舶监督检验工作新格局。另外，现有验船师可以通过督查、抽查渔业船舶及船用产品检验重要节点，以及把好审批发证关，保障渔业船舶及船用产品检验质量，进一步提升渔业船舶监督检验管理水平和服务能力，解决验船师人手配备不足和专业配备不齐等实际问题，助力我市渔业船舶监督检验高质量发展。</t>
  </si>
  <si>
    <t>图纸审查经费为37.6万元，现场检验经费为115.9万元。</t>
  </si>
  <si>
    <t>1、图纸审查：新建渔业船舶图纸10艘、新建相似渔业船舶图纸10艘、重大改建渔业船舶图纸4艘、船用产品图纸35件；
2、现场检验：渔业船舶初次检验（新建）30艘、渔业船舶初次检验（重大改建）4艘、船用产品检验35台（件）。</t>
  </si>
  <si>
    <t>内部集体研究。</t>
  </si>
  <si>
    <r>
      <rPr>
        <sz val="10"/>
        <rFont val="Calibri"/>
        <charset val="134"/>
      </rPr>
      <t>2022</t>
    </r>
    <r>
      <rPr>
        <sz val="10"/>
        <rFont val="宋体"/>
        <charset val="134"/>
      </rPr>
      <t>年江门市本级农业新型经营主体发展</t>
    </r>
    <r>
      <rPr>
        <sz val="10"/>
        <rFont val="Calibri"/>
        <charset val="134"/>
      </rPr>
      <t>-</t>
    </r>
    <r>
      <rPr>
        <sz val="10"/>
        <rFont val="宋体"/>
        <charset val="134"/>
      </rPr>
      <t>江门</t>
    </r>
    <r>
      <rPr>
        <sz val="10"/>
        <rFont val="Calibri"/>
        <charset val="134"/>
      </rPr>
      <t>5G</t>
    </r>
    <r>
      <rPr>
        <sz val="10"/>
        <rFont val="宋体"/>
        <charset val="134"/>
      </rPr>
      <t>智慧农业科创园项目（第一期）</t>
    </r>
  </si>
  <si>
    <t>107000068-2022-0000169927</t>
  </si>
  <si>
    <t>农业生产能力提升</t>
  </si>
  <si>
    <t>围绕江门5G智慧农业科创园核心区建设工程等建设内容，开展江门5G智慧农业科创园5G智慧大田/温室大棚应用示范、5G数字养殖基地应用示范、园区信息化管理中心建设、智慧农业VR体验系统建设等建设工作。</t>
  </si>
  <si>
    <t>5G智慧大田/温室大棚应用示范</t>
  </si>
  <si>
    <t>5G数字养殖基地应用示范</t>
  </si>
  <si>
    <t>智慧农业VR体验系统建设</t>
  </si>
  <si>
    <t>5G智慧大田面积20亩、5G智慧温室大棚面积7亩、数字化水产养殖面积4亩、覆盖产业园7个、全景图140张、部署虚拟现实一体机2台和委托业务费230万。</t>
  </si>
  <si>
    <t>加快5G智慧农业技术在“生产、加工、流通、消费”全产业链环节的技术研发应用，培育壮大新一代信息技术产业，推动生态高值农业、绿色低碳循环农业、都市观光休闲农业等现代农业生产方式发展，加快形成以创新为主要引领的经济体系和发展模式，为乡村振兴提供科技支撑，加快推进农业转型升级，促进江门农业经济高质量发展。</t>
  </si>
  <si>
    <t>通过内部集体研究决定。</t>
  </si>
  <si>
    <r>
      <rPr>
        <sz val="10"/>
        <rFont val="Calibri"/>
        <charset val="134"/>
      </rPr>
      <t>2022</t>
    </r>
    <r>
      <rPr>
        <sz val="10"/>
        <rFont val="宋体"/>
        <charset val="134"/>
      </rPr>
      <t>年江门市本级畜牧业转型升级</t>
    </r>
    <r>
      <rPr>
        <sz val="10"/>
        <rFont val="Calibri"/>
        <charset val="134"/>
      </rPr>
      <t>-</t>
    </r>
    <r>
      <rPr>
        <sz val="10"/>
        <rFont val="宋体"/>
        <charset val="134"/>
      </rPr>
      <t>生猪活体抵押贷款贴息补贴项目</t>
    </r>
  </si>
  <si>
    <t>107000068-2022-0000167561</t>
  </si>
  <si>
    <t>畜牧业转型升级</t>
  </si>
  <si>
    <t>在2021年8月2日起至2022年8月1期间的生猪活体抵押贷款业务发生的利息。</t>
  </si>
  <si>
    <t>生猪稳产保供（含动物防疫）</t>
  </si>
  <si>
    <t>《农业农村部办公厅 财政部办公厅 中国银保监会办公厅关于进一步加大支持力度 促进生猪稳产保供的通知》（农办计财〔2020〕9号）、《农业农村部办公厅、财政部办公厅关于做好种猪场和规模猪场流动资金贷款贴息工作的通知》（农办计财〔2019〕30号）、《财政部办公厅、农业农村部办公厅关于支持做好稳定生猪生产保障市场供应有关工作的通知》（财办农〔2019〕69号）、《中国银保监会办公厅、农业农村部办公厅关于支持做好稳定生猪生产保障市场供应有关工作的通知》（银保监办发〔2019〕189号）、广东省农业农村厅《关于支持开展“真知码”畜禽活体抵押贷款试点的函》</t>
  </si>
  <si>
    <t>生猪产能达到省下达的目标要求</t>
  </si>
  <si>
    <t>生猪稳产保供。</t>
  </si>
  <si>
    <t>解决养殖场户畜禽活体资产难以抵押变现的融资难题。</t>
  </si>
  <si>
    <t>《农业农村部办公厅 财政部办公厅 中国银保监会办公厅关于进一步加大支持力度 促进生猪稳产保供的通知》（农办计财〔2020〕9号）、广东省农业农村厅《关于支持开展“真知码”畜禽活体抵押贷款试点的函》</t>
  </si>
  <si>
    <t>本项目总金额100万元，用于年出栏生猪500 头或存栏300头以上的规模猪场，给予短期贷款贴息支持</t>
  </si>
  <si>
    <t>提高生猪养殖企业抗风险能力，促进我市现代畜牧业持续健康发展。</t>
  </si>
  <si>
    <t>内部集中研究。</t>
  </si>
  <si>
    <r>
      <rPr>
        <sz val="10"/>
        <rFont val="Calibri"/>
        <charset val="134"/>
      </rPr>
      <t>2022</t>
    </r>
    <r>
      <rPr>
        <sz val="10"/>
        <rFont val="宋体"/>
        <charset val="134"/>
      </rPr>
      <t>年江门市本级动植物疫病防控</t>
    </r>
    <r>
      <rPr>
        <sz val="10"/>
        <rFont val="Calibri"/>
        <charset val="134"/>
      </rPr>
      <t>-</t>
    </r>
    <r>
      <rPr>
        <sz val="10"/>
        <rFont val="宋体"/>
        <charset val="134"/>
      </rPr>
      <t>动物卫生监督管理项目</t>
    </r>
  </si>
  <si>
    <t>107000068-2022-0000163990</t>
  </si>
  <si>
    <t>动植物疫病防控</t>
  </si>
  <si>
    <t>用于采购动物检疫合格证明等检疫相关物资等；开展动物卫生监督工作差旅费；用于动物溯源管理网络通讯费</t>
  </si>
  <si>
    <t>《中华人民共和国动物防疫法》、《动物检疫管理办法》</t>
  </si>
  <si>
    <t>对监管对象实施监督检查次数</t>
  </si>
  <si>
    <t>采购检疫合格证明等检疫相关物资</t>
  </si>
  <si>
    <t>检疫物资产品质量合格率</t>
  </si>
  <si>
    <t>（1）粤农农办〔2021〕104号《关于开展全省2022年度农业农村领域项目入库储备工作的通知》，资金类别划分农业农村业务大类，其中农业产业发展为其中一大项。（2）《中华人民共和国动物防疫法》 第十一条：县级以上地方人民政府的动物卫生监督机构依照本法规定，负责动物、动物产品的检疫工作。第八十三条：县级以上人民政府按照本级政府职责，将动物疫病监测、预防、控制、净化、消灭，动物、动物产品的检疫和病死动物的无害化处理，以及监督管理所需经费纳入本级预算。</t>
  </si>
  <si>
    <t>本项目申请资金7万元，计划其中3万元用于采购动物检疫合格证明等检疫相关物资、2万元用于动物卫生监督工作差旅费、2万元用于动物溯源管理网络通讯费。</t>
  </si>
  <si>
    <t>根据我市动物卫生监督管理工作实际，按照《中华人民共和国动物防疫法》、《广东省动物卫生监督证章标志管理办法（试行）》等法律法规和农业部畜牧兽医行政执法“六条禁令”等要求，确保驻江新肉联厂检疫申报点的动物检疫物资库存充足，屠宰检疫工作顺利开展，维护畜禽标识和检疫物资的权威性和严肃性，确保我市顺利实现畜禽标识及动物产品可追溯管理，确保有效防控非洲猪瘟和重大动物疫病发生，保障动物生产及动物产品卫生质量安全。建立和完善动物卫生监督工作制度和量化指标,对检疫出证、动物养殖、屠宰、诊疗等得到有效监管，保障动物防疫监督各项工作有效到位。动物卫生监督管理工作，是我市动物检疫和重大动物疫病防控的主要工作，严格规范产地检疫和屠宰检疫，加强各市区养殖场、屠宰场、动物实验室、动物诊疗机构的监督检查，对动物检疫员专业技能和法律知识的培训，加强动物防疫法的宣传引导，保障动物及动物产品质量安全。</t>
  </si>
  <si>
    <t xml:space="preserve">1、数量指标：对监管对象实施监督检查次数≧22次，采购检疫合格证明等检疫相关物资≧2000套；
2、质量指标：有效检查率≧98%；检疫物资产品质量合格率≧98%；
3、时效指标：完成时限：2022年12月31日前；
4、成本指标：动物检疫合格证明等检疫相关物资支出≤3万元，动物卫生监督管理工作差旅费≤2万元，动物溯源管理网络通讯费≤2万元。
</t>
  </si>
  <si>
    <t>1、社会效益指标：生态效益指标：维护日常动物卫生监督工作和日常检疫，保障动物疫病防控及食品安全、公共卫生安全。
2、可持续影响指标：促进畜禽行业健康发展、保障全市肉品质量安全。
3、动物检疫合格证明发放对象满意度≧98%。</t>
  </si>
  <si>
    <t>内部集体研究确定项目</t>
  </si>
  <si>
    <r>
      <rPr>
        <sz val="10"/>
        <rFont val="Calibri"/>
        <charset val="134"/>
      </rPr>
      <t>2022</t>
    </r>
    <r>
      <rPr>
        <sz val="10"/>
        <rFont val="宋体"/>
        <charset val="134"/>
      </rPr>
      <t>年江门市本级农业新型经营主体发展</t>
    </r>
    <r>
      <rPr>
        <sz val="10"/>
        <rFont val="Calibri"/>
        <charset val="134"/>
      </rPr>
      <t>-</t>
    </r>
    <r>
      <rPr>
        <sz val="10"/>
        <rFont val="宋体"/>
        <charset val="134"/>
      </rPr>
      <t>支持第八届江门市农业博览会项目</t>
    </r>
  </si>
  <si>
    <t>107000068-2022-0000160971</t>
  </si>
  <si>
    <t>构建现代乡村产业体系</t>
  </si>
  <si>
    <t>用于第八届江门市农业博览会宣传展示江门近年来乡村振兴成果，推广江门农特产品，展现农村新形象、激发农民新希望，拉动消费、助力江门城乡融合发展，全面推进乡村振兴。</t>
  </si>
  <si>
    <t>粤农农办〔2021〕104号</t>
  </si>
  <si>
    <t>1.开展电视宣传时长不于100分钟，广播电台宣传时长不于100分钟； 2.报纸专题版面不于3个，系列报道3个，持续时间不于1个月； 3.新媒体推送宣传信息不于200（篇）条，线上网络直播不少于3场，线下活动不于3场，5G+电商活动1场； 4.开展农产品产销交流活动不少于3场，展销面积不少10000平方米。</t>
  </si>
  <si>
    <t>1.开展电视宣传时长不于100分钟，广播电台宣传时长不于100分钟； 2.报纸专题版面不于3个，系列报道3个，持续时间不于1个月； 3.新媒体推送宣传信息不于200（篇）条，线上网络直播不少于3场，线下活动不于3场，5G+电商活动1场； 4.农产品产销交流活动不少于3场，展销面积不少10000平方米； 5.宣传范围覆盖整个粤港澳大湾区9地市，直接参与宣传活动的人数不于30万人，满意度不低85%。</t>
  </si>
  <si>
    <t>《关于开展全省2022年度农业农村领域项目入库储备工作的通知》（粤农农办【2021】104号）</t>
  </si>
  <si>
    <t>1.开展电视宣传时长不于100分钟，广播电台宣传时长不于100分钟； 
2.报纸专题版面不于3个，系列报道3个，持续时间不于1个月； 
3.新媒体推送宣传信息不于200（篇）条，线上网络直播不少于3场，线下活动不于3场，5G+电商活动1场； 
4.开展农产品产销交流活动不少于3场，展销面积不少10000平方米。</t>
  </si>
  <si>
    <t>1.开展电视宣传时长不于100分钟，广播电台宣传时长不于100分钟；
2.报纸专题版面不于3个，系列报道3个，持续时间不于1个月；
3.新媒体推送宣传信息不于200（篇）条，线上网络直播不少于3场，线下活动不于3场，5G+电商活动1场； 
4.开展农产品产销交流活动不少于3场，展销面积不少10000平方米。</t>
  </si>
  <si>
    <t>1.开展电视宣传时长不于100分钟，广播电台宣传时长不于100分钟； 
2.报纸专题版面不于3个，系列报道3个，持续时间不于1个月；
 3.新媒体推送宣传信息不于200（篇）条，线上网络直播不少于3场，线下活动不于3场，5G+电商活动1场； 
4.农产品产销交流活动不少于3场，展销面积不少10000平方米；
5.宣传范围覆盖整个粤港澳大湾区9地市，直接参与宣传活动的人数不于30万人，满意度不低85%。</t>
  </si>
  <si>
    <t>内部集体研究</t>
  </si>
  <si>
    <r>
      <rPr>
        <sz val="10"/>
        <rFont val="Calibri"/>
        <charset val="134"/>
      </rPr>
      <t>2022</t>
    </r>
    <r>
      <rPr>
        <sz val="10"/>
        <rFont val="宋体"/>
        <charset val="134"/>
      </rPr>
      <t>年江门市本级农业新型经营主体发展</t>
    </r>
    <r>
      <rPr>
        <sz val="10"/>
        <rFont val="Calibri"/>
        <charset val="134"/>
      </rPr>
      <t>-“</t>
    </r>
    <r>
      <rPr>
        <sz val="10"/>
        <rFont val="宋体"/>
        <charset val="134"/>
      </rPr>
      <t>互联网</t>
    </r>
    <r>
      <rPr>
        <sz val="10"/>
        <rFont val="Calibri"/>
        <charset val="134"/>
      </rPr>
      <t>+”</t>
    </r>
    <r>
      <rPr>
        <sz val="10"/>
        <rFont val="宋体"/>
        <charset val="134"/>
      </rPr>
      <t>农产品出村进城项目</t>
    </r>
  </si>
  <si>
    <t>107000068-2022-0000163517</t>
  </si>
  <si>
    <t>开展农产品电商推广专项活动，购买2022年江门市农产品网络销售大数据监测服务。</t>
  </si>
  <si>
    <t>《关于印发广东省“互联网”农产品出村进城工程实施方案的通知》（粤农农[2021]47号）和《广东数字农业农村发展行动计划（2020-2025年）》（粤农农[2020]157号）</t>
  </si>
  <si>
    <t>至少直播100场.</t>
  </si>
  <si>
    <t>至少制作150个1-5分钟的农企产品推介短视频。</t>
  </si>
  <si>
    <t>带动销售额30000万元。</t>
  </si>
  <si>
    <t>按照《关于印发广东省“互联网”农产品出村进城工程实施方案的通知》（粤农农[2021]47号）和《广东数字农业农村发展行动计划（2020-2025年）》（粤农农[2020]157号）等文件精神，以及局主要领导对农产品电商的批示，加强农产品电商工程建设，推动江门市特色优势农业全产业链布局与发展，完善“菜篮子”市场流通体系建设，促进农产品出村进城，助力乡村振兴。</t>
  </si>
  <si>
    <t>本项目以电商推广方式、电商数据监测等为重点，促进我市农产品电商发展。1、农产品直播、推介短视频制作、宣传、推广经费共计40万元。2、农产品电商大数据监测10万元，用于监测江门市农产品电商销售额、直销销售等情况。</t>
  </si>
  <si>
    <t>运用直播、“短视频+网红”等方式推广我市六大特色优势农产品，带动相关农产品上行；建立农产品网络销售大数据监测体系，为决策做参考，更好推动我市农产品电商发展。</t>
  </si>
  <si>
    <t xml:space="preserve">1.数量指标：至少直播10场，至少制作15个1-5分钟的农企产品推介短视频。
2.时效指标：完成时限为2022年12月30日。
3.成本指标：总预算50万元，其中农产品电商推广专项活动40万元，2022年江门市农产品网络销售大数据监测服务10万元。
</t>
  </si>
  <si>
    <t>社会效益指标：带动销售额3000万元。推广我市六大特色优势农产品，带动相关农产品上行；建立农产品网络销售大数据监测体系，为决策做参考，更好推动我市农产品电商发展。</t>
  </si>
  <si>
    <r>
      <rPr>
        <sz val="10"/>
        <rFont val="Calibri"/>
        <charset val="134"/>
      </rPr>
      <t>2022</t>
    </r>
    <r>
      <rPr>
        <sz val="10"/>
        <rFont val="宋体"/>
        <charset val="134"/>
      </rPr>
      <t>年江门市本级农产品质量安全</t>
    </r>
    <r>
      <rPr>
        <sz val="10"/>
        <rFont val="Calibri"/>
        <charset val="134"/>
      </rPr>
      <t>-</t>
    </r>
    <r>
      <rPr>
        <sz val="10"/>
        <rFont val="宋体"/>
        <charset val="134"/>
      </rPr>
      <t>省级农产品质量安全监测项目</t>
    </r>
  </si>
  <si>
    <t>107000068-2022-0000161228</t>
  </si>
  <si>
    <t>农产品质量安全</t>
  </si>
  <si>
    <t>我中心协助市农业农村局开展2022年省级农产品质量安全监测工作，协助其完成省农业农村厅下发的任务，包括省级监督抽查、例行监测、风险评估和专项监测等，保障人民舌尖上的安全</t>
  </si>
  <si>
    <t>效益指标</t>
  </si>
  <si>
    <t>满意度指标</t>
  </si>
  <si>
    <t>本项目属于民生类项目，主要应用于我中心协助市农业农村局开展2022年省级农产品质量安全监测工作，协助其完成省农业农村厅下发的任务，包括省级监督抽查、例行监测、风险评估和专项监测等，保障人民舌尖上的安全。</t>
  </si>
  <si>
    <t>本项目属于民生类项目，项目应用于我中心协助市农业农村局开展2022年省级农产品质量安全监测工作，协助其完成省农业农村厅下发的任务，包括省级监督抽查、例行监测、风险评估和专项监测等，任务分上下半年进行，资金预算100万元。</t>
  </si>
  <si>
    <t xml:space="preserve">
协助市农业农村局开展2022年省级农产品质量安全监测工作，协助其完成省农业农村厅下发的任务，包括省级监督抽查278个、例行监测800个、风险评估和专项监测等66个，任务分上下半年进行。
</t>
  </si>
  <si>
    <t>（1）经济效益：财政拨款预算执行、预算管理、资产管理方面，制度执行总体较为有效；
（2）社会效益：近年充分发挥资源优势实施质量兴农战略，保障广大市民群众舌尖上的安全。
（3）生态效益：江门是广东省农业大市，是粤港澳大湾区重要的“米袋子”“菜篮子”和港澳主要的优质安全绿色农产品供应基地。区域内农产品质量安全检测工作意义重大。</t>
  </si>
  <si>
    <t xml:space="preserve">内部集体研究决定
</t>
  </si>
  <si>
    <r>
      <rPr>
        <sz val="10"/>
        <rFont val="Calibri"/>
        <charset val="134"/>
      </rPr>
      <t>2022</t>
    </r>
    <r>
      <rPr>
        <sz val="10"/>
        <rFont val="宋体"/>
        <charset val="134"/>
      </rPr>
      <t>年江门市本级畜牧业转型升级</t>
    </r>
    <r>
      <rPr>
        <sz val="10"/>
        <rFont val="Calibri"/>
        <charset val="134"/>
      </rPr>
      <t>-</t>
    </r>
    <r>
      <rPr>
        <sz val="10"/>
        <rFont val="宋体"/>
        <charset val="134"/>
      </rPr>
      <t>省级饲料质量安全监管项目</t>
    </r>
  </si>
  <si>
    <t>107000068-2022-0000167265</t>
  </si>
  <si>
    <t xml:space="preserve"> 1.饲料生产许可证行政审批现场审核。按照省农业农村厅《饲料和饲料添加剂生产许可现场审核专家管理办法（试行）》的通知（粤农函〔2018〕627号）要求，市级饲料管理部门从现场审核专家库中抽取3名专家组成现场审核专家组，参照《关于印发广东省政府采购评审专家劳务报酬标准的通知》（粤财采购〔2017〕1号）、《广东省综合评标审专家库专家酬劳暂行标准》（粤发改工资办〔2017〕3号）的标准，支付审核专家劳务报酬，原则上专家组组长或正高级专家每家企业每次现场审核的劳务报酬为800元，副高级及以下职称专家每家每次600元。审核专家参加异地审核的，其往返的城市间交通费、食宿费等实际发生的费用，由组织现场审核的饲料管理部门参照所在地差旅费管理办法予以凭据报销。 2.开展饲料和饲料添加剂生产企业、生猪定点生猪定点屠宰企业安全隐患检查。聘请专业安全评价公司对我市的饲料和饲料添加剂生产企业、生猪定点生猪定点屠宰企业开展安全隐患检查，梳理安全隐患出具安全生产检查报告；对饲料和饲料添加剂生产企业和生猪定点生猪定点屠宰企业的安全负责人开展安全生产培训，帮助行业从业人员及时掌握安全生产的法律法规和正常要求，提高我市饲料行业和屠宰行业的安全管理水平。</t>
  </si>
  <si>
    <t>《广东省农业农村厅关于将一批许可事项委托各地级以上市实施的通知》（粤农〔2018〕18号）《饲料和饲料添加剂生产许可现场审核专家管理办法（试行）》（粤农函〔2018〕627号）、《关于印发广东省政府采购评审专家劳务报酬标准的通知》（粤财采购〔2017〕1号）、《广东省综合评标审专家库专家酬劳暂行标准》（粤发改工资办〔2017〕3号）《江门市2020年政府集中采购目录及限额标准》（江财采购〔2020〕24号）</t>
  </si>
  <si>
    <t>1.完成2022年饲料生产企业生产许可现场审核工作；</t>
  </si>
  <si>
    <t>2022年底前完成93家饲料和饲料添加剂生产企业和14家生猪定点生猪定点屠宰企业安全生产检查，梳理安全风险隐患。</t>
  </si>
  <si>
    <t>.组织省饲料和饲料添加剂现场审核专家对2022年新设立、续展、增加生产线等饲料生产企业进行现场审核，确保饲料和饲料添加剂生产许可证行政审批办结率达100%；出具饲料和饲料添加剂企业、生猪定点生猪定点屠宰企业安全生产检查报告。</t>
  </si>
  <si>
    <t>根据《广东省农业农村厅关于将一批许可事项委托各地级以上市实施的通知》（粤农〔2018〕18号）要求，2018年3月1日起，由地级市承接配合饲料、单一饲料和浓缩料生产许可证和饲料添加剂批准文号审核发放工作。《关于开展全省2022年度农业农村领域项目入库储备工作的通知》粤农农办〔2021〕104号、《饲料和饲料添加剂生产许可现场审核专家管理办法（试行）》（粤农函〔2018〕627号）、《关于印发广东省政府采购评审专家劳务报酬标准的通知》（粤财采购〔2017〕1号）、《广东省综合评标审专家库专家酬劳暂行标准》（粤发改工资办〔2017〕3号）《江门市2020年政府集中采购目录及限额标准》（江财采购〔2020〕24号）。</t>
  </si>
  <si>
    <t xml:space="preserve">项目总资金45万元。1.我市每年都有新增的饲料企业和申请续展的饲料企业，因此2022年度的饲料和饲料添加剂行政审批现场审核项目预算是根据上年度的饲料企业新增和续展情况推算出。预计2022年有5个饲料生产许可证到期续展换证、10家饲料企业新办证，其中有20%的企业需两次验收，共18家次开展饲料生产许可现场审核。预算约7万元。
2.安全生产检查。聘请专业安全评价公司对93家饲料和饲料添加剂生产企业、14家生猪定点生猪定点屠宰企业开展安全生产检查，每天每次检查需2名安全评价师，每天检查1-2家企业，经询有关安全评价公司，综合专家劳务费、交通费、食宿费等实际发生的费用，3000元/家，预算约32万元。为了提高我市饲料行业和屠宰行业安全管理水平，组织企业安全负责人和县级畜牧兽医管理部门工作人员开展培训，各开展1期行业安全管理培训班，共2期，半天/期，约270人次参加，预算约6万元。
</t>
  </si>
  <si>
    <t>完成2022年饲料生产企业生产许可现场审核工作，完成93家饲料和饲料添加剂生产企业和14家生猪定点生猪定点屠宰企业的安全生产检查。</t>
  </si>
  <si>
    <t>产出指标：1、数量指标：行政审批现场审核≥93个；安全生产检查饲料和饲料添加剂生产企业≥14个；饲料和饲料添加剂生产企业安全生产评估报告1份、生猪定点生猪定点屠宰企业安全生产评估报告1份≥2份；饲料和饲料添加剂生产企业安全生产培训班≥1期；生猪定点生猪定点屠宰企业安全生产培训班≥1期。2、质量指标：行政审批现场审核要求参照《饲料和饲料添加剂生产许可现场审核专家管理办法（试行）》规定执行；安全生产检查要求参照工贸行业安全生产管理法律法规执行；现场审核完成率	≥100%。3、时效指标：行政审批现场审核全年；饲料和饲料添加剂生产企业、生猪定点生猪定点屠宰企业安全生产检查3月-9月；安全生产评估报告9月底；安全生产培训12月底。4、成本指标：行政审批现场审核成本≤7万元；安全生产检查、培训≤38万元。</t>
  </si>
  <si>
    <t>效益指标：1、社会效益指标有效促进饲料和饲料添加剂生产、屠宰业的安全问题解决（报告中提出解决方案的问题数量/发现的问题）≥90%。2、可持续影响指标：有效促进饲料、屠宰行业的安全监管机制完善, 有效促进饲料和饲料添加剂行业管理规范。 满意度指标:受检单位满意度≥90%。</t>
  </si>
  <si>
    <r>
      <rPr>
        <sz val="10"/>
        <rFont val="Calibri"/>
        <charset val="134"/>
      </rPr>
      <t>2022</t>
    </r>
    <r>
      <rPr>
        <sz val="10"/>
        <rFont val="宋体"/>
        <charset val="134"/>
      </rPr>
      <t>年江门市本级动植物疫病防控</t>
    </r>
    <r>
      <rPr>
        <sz val="10"/>
        <rFont val="Calibri"/>
        <charset val="134"/>
      </rPr>
      <t>-</t>
    </r>
    <r>
      <rPr>
        <sz val="10"/>
        <rFont val="宋体"/>
        <charset val="134"/>
      </rPr>
      <t>动物疫病监测检测预警项目</t>
    </r>
  </si>
  <si>
    <t>107000068-2022-0000161373</t>
  </si>
  <si>
    <t>用于开展畜禽动物疫病监测；开展水生动物疫病监测；建设动物疫病监测实验室管理系统。</t>
  </si>
  <si>
    <t>《关于印发&lt;2021年广东省动物疫病监测与流行病学调查计划&gt;的通知》粤农农函〔2021〕92号；</t>
  </si>
  <si>
    <t>按照广东省动物疫病监测与流行病学调查计划的要求完成有关动物疫病采样、监测、送检任务；</t>
  </si>
  <si>
    <t>根据动物疫病流行情况，开展相关疫病的流行病学调查；按照广东省水生动物疫病监测预警方案的要求掌握对虾白斑病、锦鲤疱疹病毒病、青蟹呼肠孤病毒病和牡蛎包纳米虫病等水生动物疫病的感染率及流行特点。</t>
  </si>
  <si>
    <t>建立动物疫病检测实验室管理系统，推进实验室信息化建设，提升数据分析、疫情评估、预警的能力，有效应对我市发生重大动物疫病的风险。</t>
  </si>
  <si>
    <t>（1）粤农农办〔2021〕104号《关于开展全省2022年度农业农村领域项目入库储备工作的通知》，资金类别划分农业农村业务大类，其中农业产业发展为其中一大项；（2）粤农农函〔2021〕92号《关于印发&lt;2021年广东省动物疫病监测与流行病学调查计划&gt;的通知》，各地监测与流行病学调查计划所需经费纳入各地财政预算。请各级农业农村局、动物疫病预防控制机构做好经费预算，及时向本级财政部门申请监测经费。经费主要用于采样、试剂、检测、评估、分析等与监测相关的工作。（3）省农业农村厅《关于加强水产苗种产地检疫工作的通知》中提到：各地要加强市县级水生动物防疫实验室建设，增补、更新所需检测仪器设备；加强市县检测人员技术培训；组织相关实验室参加农业农村部水生动物防疫实验室能力测试，提高检测规范性和准确性，为检疫工作提供技术支撑。保障水生动物疫病监测经费投入。（4）省农业农村厅《关于印发&lt;2021年广东省水生动物疫病监测预警方案&gt;的通知》提到：各地要加强水生动物疫病防控工作组织领导，保障监测工作经费，切实将水生动物疫病监测作为水生动物疫病防控工作的重要措施落实到位。</t>
  </si>
  <si>
    <t>本项目申请资金160万元，计划其中专用材料费45万元，信息网络及软件购置更新费28万元，委托业务费58.6万元，维修（护）费13万元，物业管理费5.4万元，劳务费2.4万元，培训费1万元，差旅费2.5万元，其他费用4.1万元。</t>
  </si>
  <si>
    <t>按照广东省动物疫病监测与流行病学调查计划的要求完成有关动物疫病采样、监测、送检任务；根据动物疫病流行情况，开展相关疫病的流行病学调查；按照广东省水生动物疫病监测预警方案的要求掌握对虾白斑病、锦鲤疱疹病毒病、青蟹呼肠孤病毒病和牡蛎包纳米虫病等水生动物疫病的感染率及流行特点。
建立动物疫病检测实验室管理系统，推进实验室信息化建设，提升数据分析、疫情评估、预警的能力，有效应对我市发生重大动物疫病的风险。</t>
  </si>
  <si>
    <t>数量指标—1.非洲猪瘟病毒荧光RT-PCR检测样品数≥200份；
2.禽流感抗体血凝与血凝抑制试验检测样品数≥1500份；
3.禽流感病毒荧光RT-PCR检测样品数≥1500份；
4.口蹄疫抗体液相阻断Elisa检测样品数≥300份；
5.口蹄疫病毒荧光RT-PCR检测样品数≥300份；
6.小反刍兽疫病毒荧光RT-PCR检测样品数≥200份；
7.对虾白斑综合征、对虾虹彩病毒病、对虾肝肠孢虫病荧光RT-PCR或普通PCR检测样品数各200份；
8.锦鲤疱疹病毒病荧光RT-PCR或普通PCR检测样品数50份；
9.刺激隐核虫病显微镜检测样品数50份；
10.青蟹呼肠孤病毒病荧光RT-PCR或普通PCR检测样品数80份；
11.牡蛎包纳米虫病荧光RT-PCR或普通PCR检测样品数70份；
12.小瓜虫病显微镜检测样品数15份；
13.飞行采样监测和流行病学调查≥15场次；
14.动物（含水生动物疫病）疾病检验报告书≥50份。
质量指标—1.畜禽动物疫病监测样品抽样方法参照《广东省动物疫病监测与流行病学调查计划》要求执行；
2.水生动物疫病监测样品抽样方法参照《广东省水生动物疫病监测预警方案》要求执行；
3.口蹄疫抗体合格率≥70%；
4.高致病性禽流感抗体合格率≥70%；
时效指标—1.畜禽（水生）动物疫病监测样品完成时间2022年12月31日前;
2.上半年监测与流行病学调查结果和工作总结2022年7月20日前;
3.全年监测与流行病学调查结果和工作总结2023年1月20日前.
成本指标—1.专用材料费用支出≤45万元;
2.动物疫病检测实验室管理系统及配套服务器≤28万元;
3.劳务费≤2.4万元;
4.培训费≤1万元.</t>
  </si>
  <si>
    <t>社会效益指标—1.提高保障养殖业生产安全、动物产品质量安全、公共卫生安全；
2.降低有效应对发生区域性重大动物疫病，控制水产养殖病害。
可持续影响指标—1.持续促进畜禽养殖和水产业养殖健康发展；
2.持续提升实验室数字化应用水平。</t>
  </si>
  <si>
    <r>
      <rPr>
        <sz val="10"/>
        <rFont val="Calibri"/>
        <charset val="134"/>
      </rPr>
      <t>2022</t>
    </r>
    <r>
      <rPr>
        <sz val="10"/>
        <rFont val="宋体"/>
        <charset val="134"/>
      </rPr>
      <t>年江门市本级农村综合改革促进</t>
    </r>
    <r>
      <rPr>
        <sz val="10"/>
        <rFont val="Calibri"/>
        <charset val="134"/>
      </rPr>
      <t>-</t>
    </r>
    <r>
      <rPr>
        <sz val="10"/>
        <rFont val="宋体"/>
        <charset val="134"/>
      </rPr>
      <t>省级农业农村改革试点示范项目</t>
    </r>
  </si>
  <si>
    <t>107000068-2022-0000171452</t>
  </si>
  <si>
    <t>根据《中共中央 国务院关于全面推进乡村振兴加快农业农村现代化的意见》《广东省委 省政府关于全面推进乡村振兴加快农业农村现代化的实施意见》精神，按照省委深改委的统一部署和省农业农村厅工作安排，结合实际，江门市进一步发挥农业农村改革的法宝作用，集中政策和要素投入，不断深化乡村振兴综合改革，突出抓好创建国家农业现代化示范区以及台山市省级“农业特区”、江门市省级新型农村集体经济发展试点、开平市省级农村土地流转试点等省级及以上重点改革任务，切实推动农村土地和集体产权制度改革，建立健全城乡融合发展的体制机制，不断提升我市乡村振兴创新活力和内生动力，确保在农业农村改革重点领域和关键环节取得新突破，解决制约江门市乃至全省乡村振兴的体制机制问题，促进农业高质高效、农村宜居宜业、农民富裕富足，努力为广东乡村振兴各项工作走在全国前列做出江门贡献。同时，进一步明确目标要求、任务举措、时间节点等，及时总结典型经验做法，力争形成一批可复制、可推广的典型经验，为全市乃至全省全面实施乡村振兴战略提供示范参考模板，推动相关乡村振兴政策出台。</t>
  </si>
  <si>
    <t>《中共中央 国务院关于全面推进乡村振兴加快农业农村现代化的意见》《广东省委 省政府关于全面推进乡村振兴加快农业农村现代化的实施意见》</t>
  </si>
  <si>
    <t>推进家庭农场提质和农民合作社规范提升，到2025年新增培育市级以上重点农业龙头企业20家、市级以上农民合作社示范社20家以及市级以上示范家庭农场80家。</t>
  </si>
  <si>
    <t>建立健全农村承包土地经营权流转工作机制，探索创新农村承包土地流转政策激励机制，加快农村承包土地有序规范流转，促进特色优势农业产业发展，增强农村集体经济发展能力，增加农民收入。鼓励支持承包土地向家庭农场、农民专业合作社、农业龙头企业等新型农业经营主体流转，提升全市农业规模经营水平。力争到 2023 年，建成一批有产业特色、规模适度、管理规范、运作高效的农村承包土地经营权流转示范片，并依托开平市省级农村土地流转试点，形成“江门经验”，全市农村承包土地经营权流转率进一步提升，达到全省优秀水平。</t>
  </si>
  <si>
    <t>深化农村集体产权制度改革，结合提升薄弱村集体经济经营性收入行动，创新财政、用地、项目、结对帮扶等支持机制体制，探索新型农村集体经济发展的实践模式，重点帮扶现有的222条薄弱村，力争到2022年底，全市培育发展一批基础不同、特点鲜明、带动力强的示范村，全市所有行政村一级集体经营性收入全部达到10万元以上，集体年总收入基本达到50万元以上，推动全市农村集体经济发展水平全面提升。</t>
  </si>
  <si>
    <t>预算经费合计120万元，具体如下：
（一）省内、外调研经费。计划组织江门市农业农村局以及各市（区）农业部门有关负责同志到省内、外农业农村改革工作先进地区进行调研，借鉴学习好做法、好经验，推动江门农业农村改革工作深入开展，预计需要交通费（包括机票、动车、租车等费用）、住宿费用、餐费补助等调研经费18万元。
（二）差旅费。根据工作需要到各市（区）开展调研指导以及参加省级的培训会议等，预计年内5人（分管领导1人、相关科室负责同志4人）出差天数40天（其中住宿20天），每人每天按住宿费用450元、餐费补助100元、交通补助80元、用车包干标准平均200元计算，预计需差旅费10万元。
（三）会议费。计划举办8次座谈或工作会议，预算经费合计2万元。
1.计划7月份、11月份共举办6次包括乡村振兴智库专家团队、市直部门、各市（区）、部分镇（街）以及相关科室乡村振兴座谈会议，会议时间半天，每次会议人数30人，按会议餐费标准60元/人/餐，预计会议费用10800元。
2.计划4月份、9月份召开3次包括市直部门、各市（区）、部分镇（街）以及相关科室乡村振兴工作会议，会议时间半天，每次人数50人，按会议餐费标准60元/人/餐，预计会议费用9000元。
（四）委托业务费。计划以自行采购方式，确定聘请1家乡村振兴第三方机构团队，开展省级及以上农业农村改革试点深度调研、总结提炼和宣传推广，在全省出经验、树典型，形成5份以上专题研究报告和若干个典型案例或典型模式，预计委托业务项目预算金额90万元。</t>
  </si>
  <si>
    <t>（一）目标任务。总结江门市省级及以上农业农村改革试点示范的经验做法，推动江门市乡村振兴相关政策文件出台，全面及时部署复制推广试点成功经验，指导江门市全面实施乡村振兴战略工作，努力为广东乡村振兴各项工作走在全国前列做出江门贡献。
（二）绩效目标。一是突出抓好创建国家农业现代化示范区以及台山市省级“农业特区”、江门市省级新型农村集体经济发展试点、开平市省级农村土地流转试点等省级及以上重点改革任务，切实推动农村土地和集体产权制度改革，建立健全城乡融合发展的体制机制，不断提升我市乡村振兴创新活力和内生动力，确保在农业农村改革重点领域和关键环节取得新突破，解决制约江门市乃至全省乡村振兴的体制机制问题。二是开展省级及以上农业农村改革试点深度调研、总结提炼和宣传推广，及时总结成功经验做法，形成5份以上专题研究报告和若干个典型案例或典型模式，形成一批可复制、可推广的典型经验，为全市乃至全省全面实施乡村振兴战略提供示范参考模板，推动相关乡村振兴政策出台。</t>
  </si>
  <si>
    <t xml:space="preserve">1.举办8次共280人次省级及以上农业农村改革试点示范座谈会或工作会议
2.形成5份以上专题研究报告和若干个典型案例或典型模式，总结提炼形成并宣传推广一批的典型经验。
3.省级及以上农业农村改革试点示范工作取得示范带动效应，总结提炼形成、宣传复制推广一批典型经验，实现从“点上发力”到“面上开花”。
4.到2022年12月底，聘请1家乡村振兴机构团队，开展省级及以上农业农村改革试点示范深度调研、总结提炼和宣传推广，在全省出经验、树典型。
5.安排30万元用于省级乡村振兴综合改革试点工作差旅费、会议费支出。
6.安排90万元用于省级乡村振兴综合改革试点深度调研、总结提炼和宣传推广，在全省出经验、树典型。
</t>
  </si>
  <si>
    <t>1.推进家庭农场提质和农民合作社规范提升，到2025年新增培育市级以上重点农业龙头企业20家、市级以上农民合作社示范社20家以及市级以上示范家庭农场80家。
2.建立健全农村承包土地经营权流转工作机制，探索创新农村承包土地流转政策激励机制，加快农村承包土地有序规范流转，促进特色优势农业产业发展，增强农村集体经济发展能力，增加农民收入。鼓励支持承包土地向家庭农场、农民专业合作社、农业龙头企业等新型农业经营主体流转，提升全市农业规模经营水平。力争到 2023 年，建成一批有产业特色、规模适度、管理规范、运作高效的农村承包土地经营权流转示范片，并依托开平市省级农村土地流转试点，形成“江门经验”，全市农村承包土地经营权流转率进一步提升，达到全省优秀水平。
3.深化农村集体产权制度改革，结合提升薄弱村集体经济经营性收入行动，创新财政、用地、项目、结对帮扶等支持机制体制，探索新型农村集体经济发展的实践模式，重点帮扶现有的222条薄弱村，力争到2022年底，全市培育发展一批基础不同、特点鲜明、带动力强的示范村，全市所有行政村一级集体经营性收入全部达到10万元以上，集体年总收入基本达到50万元以上，推动全市农村集体经济发展水平全面提升。
4.完善利益联结机制，创新引导新型农业经营主体与小农户通过股份合作、产业化经营、社会化服务等建立共建共营共享发展机制，推广“订单收购+保底分红”“土地流转+务工收入”等合作模式，扶持小农户适度扩大规模经营，带动小农户就业创业、合理分享产业链增值收益，推动小农户与现代农业有机衔接，到2025年参与新型农业经营主体利益联结机制的农户覆盖率达75%以上。
5.立足打造广东省新时代农业领域的改革创新试验田，坚持问题导向、目标导向和结果导向，聚焦重点领域和关键环节，结合实际，指导推动台山市制定完善实施方案，明晰改革政策事项清单，积极推进“农业特区”试点建设工作，努力为全省乃至全国农业改革探索新思路、提供新方案。
6.制定出台专项扶持政策，落实现有用地用电税收等优惠支持措施，加强资源整合、政策集成，以县（市、区）为单位整区域整建制创建国家农业现代化示范区，围绕提高农业产业体系、生产体系、经营体系现代化水平，探索农业现代化发展模式、政策体系、工作机制，示范引领农业设施化、园区化、融合化、绿色化、数字化发展，形成梯次推进农业现代化的格局。</t>
  </si>
  <si>
    <t>内部集体论证</t>
  </si>
  <si>
    <r>
      <rPr>
        <sz val="10"/>
        <rFont val="Calibri"/>
        <charset val="134"/>
      </rPr>
      <t>2022</t>
    </r>
    <r>
      <rPr>
        <sz val="10"/>
        <rFont val="宋体"/>
        <charset val="134"/>
      </rPr>
      <t>年江门市本级农业新型经营主体发展</t>
    </r>
    <r>
      <rPr>
        <sz val="10"/>
        <rFont val="Calibri"/>
        <charset val="134"/>
      </rPr>
      <t>-</t>
    </r>
    <r>
      <rPr>
        <sz val="10"/>
        <rFont val="宋体"/>
        <charset val="134"/>
      </rPr>
      <t>农业</t>
    </r>
    <r>
      <rPr>
        <sz val="10"/>
        <rFont val="Calibri"/>
        <charset val="134"/>
      </rPr>
      <t>“</t>
    </r>
    <r>
      <rPr>
        <sz val="10"/>
        <rFont val="宋体"/>
        <charset val="134"/>
      </rPr>
      <t>走出去</t>
    </r>
    <r>
      <rPr>
        <sz val="10"/>
        <rFont val="Calibri"/>
        <charset val="134"/>
      </rPr>
      <t>”“</t>
    </r>
    <r>
      <rPr>
        <sz val="10"/>
        <rFont val="宋体"/>
        <charset val="134"/>
      </rPr>
      <t>引进来</t>
    </r>
    <r>
      <rPr>
        <sz val="10"/>
        <rFont val="Calibri"/>
        <charset val="134"/>
      </rPr>
      <t>”</t>
    </r>
    <r>
      <rPr>
        <sz val="10"/>
        <rFont val="宋体"/>
        <charset val="134"/>
      </rPr>
      <t>项目</t>
    </r>
  </si>
  <si>
    <t>107000068-2020-0000019817</t>
  </si>
  <si>
    <t>开展农业“走出去”“引进来”、农产品贸易促进、“一带一路”合作、粤港澳台农业合作、区域农业合作、省内外农业交流活动等相关工作；</t>
  </si>
  <si>
    <t>无</t>
  </si>
  <si>
    <t>已制定实施方案</t>
  </si>
  <si>
    <t>粤农农办〔2020〕28号_关于印发《2020 年广东省农业农村重点政策任务》的通知</t>
  </si>
  <si>
    <t>1.组织参加省级以上展会不少于5次</t>
  </si>
  <si>
    <t>组织我市农业特色品牌企业参展累计不少于50家</t>
  </si>
  <si>
    <t>发放宣传资料不少于5000份</t>
  </si>
  <si>
    <t xml:space="preserve">1、100万用于开展农业“走出去”“引进来”、农产品贸易促进、“一带一路”合作、粤港澳台农业合作、区域农业合作、省内外农业交流活动等相关工作；
</t>
  </si>
  <si>
    <t xml:space="preserve">促进农业对外交流合作，实施农业“走出去”、“引进来”,农产品贸易促进，提升农产品出口示范基地和境外农业合作园区建设水平等。
1.组织参加省级以上展会不少于5次；
2.组织我市农业特色品牌企业参展累计不少于20家；
3.发放宣传资料不少于5000份；
</t>
  </si>
  <si>
    <t xml:space="preserve">组织和发动企业参与各类国际、省、市展会，促进我市农业对外交流合作，推广我市农业特色品牌；提升农产品出口示范基地和境外农业合作园区建设水平。
其中：1.组织参加省级以上展会不少于5次。
      2.组织我市农业特色品牌企业参展累计不少于20家；
      3.发放宣传资料不少于5000份。
</t>
  </si>
  <si>
    <t>促进农业对外交流合作，实施农业“走出去”、“引进来”,农产品贸易促进等。
1.宣传江门市农业特色品牌（长期影响）；
2.参展企业对组织参展的效果满意度评价95%满意以上；
3、深化我市农业国际贸易合作，推进粤港澳大湾区“菜篮子”供应体系建设，推进我市农产品贸易优进优出提供有效支撑。</t>
  </si>
  <si>
    <t>采集内部集体研究确定项目</t>
  </si>
  <si>
    <r>
      <rPr>
        <sz val="10"/>
        <rFont val="Calibri"/>
        <charset val="134"/>
      </rPr>
      <t>2022</t>
    </r>
    <r>
      <rPr>
        <sz val="10"/>
        <rFont val="宋体"/>
        <charset val="134"/>
      </rPr>
      <t>年江门市本级动植物疫病防控</t>
    </r>
    <r>
      <rPr>
        <sz val="10"/>
        <rFont val="Calibri"/>
        <charset val="134"/>
      </rPr>
      <t>-</t>
    </r>
    <r>
      <rPr>
        <sz val="10"/>
        <rFont val="宋体"/>
        <charset val="134"/>
      </rPr>
      <t>动物疫病防控和屠宰管理项目</t>
    </r>
  </si>
  <si>
    <t>107000068-2022-0000164036</t>
  </si>
  <si>
    <t>2022年江门市生猪屠宰视频监控系统综合安防管理平台升级及切换，由Windows系统升级及切换为基于Linux系统架构。全年安排召开4次动物疫病防控相关会议，组织约6人次参加相关培训，适时组织开展动物防疫屠宰兽药兽医实验室等监督检查。</t>
  </si>
  <si>
    <t>《中华人民共和国畜牧法》、《中华人民共和国动物防疫法》、《中华人民共和国农产品质量安全法》和《广东省家禽经营管理办法》</t>
  </si>
  <si>
    <t>对生猪定点屠宰场升级屠宰视频监控系统综合安防管理平台升级及切换，完善生猪及其产品在屠宰过程的监控手段。</t>
  </si>
  <si>
    <t>禽流感、口蹄疫群体免疫密度达到90%以上，抗体水平达到国家标准。</t>
  </si>
  <si>
    <t>逐步实现动物卫生风险管理全覆盖，开展动物疫病净化示范建设，减少动物卫生事件发生，降低发生重大动物疫情和重大畜禽产品质量安全事件风险。屠宰环节病死猪无害化处置达标。</t>
  </si>
  <si>
    <t>1、按照《江门市农业农村局职能配置、内设机构和人员编制规定》规定兽医与屠宰管理科为市农业农村局内设机构，主要职能分工：拟订兽医、畜禽屠宰行业发展政策和规划并组织实施。负责兽医医政、兽药药政工作。承担执业兽医、动物诊疗管理工作。组织实施动物防疫、检疫监督工作，核发动物及动物产品检疫合格证。组织开展动物疫病风险预警管理。组织指导重大动物疫病控制。指导动物防疫体系建设和动物疫病区域化管理。承担全市畜禽屠宰行业管理工作。2、粤农农办〔2021〕104号《关于开展全省2022年度农业农村领域项目入库储备工作的通知》，资金类别划分农业农村业务大类，其中农业产业发展为其中一大项。项目对应落实的考核事项任务量为强制全省主要动物免疫病种应免畜禽的免疫密度达到90%以上，免疫抗体合格率均达70%以上，确保不发生区域性重大动物疫情。与兽医与屠宰管理科职能一致，项目开展可保障屠宰监控系统正常运作，有效提高监管水平，防止辖区内发生重大动物疫情。</t>
  </si>
  <si>
    <t>本项目申请资金22万元，计划其中2022年江门市生猪屠宰视频监控系统综合安防管理平台升级切换费8.20万元，生猪屠宰视频监控系统维护费用1.80万元。会议费用4万元。培训费用2万元。差旅费用6万元。</t>
  </si>
  <si>
    <t>绩效目标: 对生猪定点屠宰场升级屠宰视频监控系统综合安防管理平台升级及切换，完善生猪及其产品在屠宰过程的监控手段。禽流感、口蹄疫群体免疫密度达到90%以上，抗体水平达到国家标准。逐步实现动物卫生风险管理全覆盖，减少动物卫生事件发生，降低发生重大动物疫情和重大畜禽产品质量安全事件风险。屠宰环节病死猪无害化处置达标。</t>
  </si>
  <si>
    <t>产出指示：1、数量指标-完成对生猪定点屠宰场升级屠宰视频监控系统综合安防管理平台升级及切换≥1个。2、质量指标-禽流感、口蹄疫群体免疫密度≥90%。3、时效指标-升级系统完成时限为2022年9月30日前。会议、培训、动物防疫屠宰兽药兽医实验室等监督检查完成时限为2022年12月31日前。3、成本指标-生猪定点屠宰场升级屠宰视频监控系统综合安防管理平台升级及切换日常维护费≤10万元。会议费用≤4万元。培训费用≤2万元。差旅费用≤6万元。</t>
  </si>
  <si>
    <t>效益指标：1、社会效益指标-保障养殖业生产安全、动物产品质量安全、公共卫生安全有所提高。减少动物卫生事件发生，预防重大动物疫病发生。2、可持续影响指标-持续提升监管水平。持续有效防控重大动物疫病。满意度指标：服务对象满意度-群众满意度≥90%。</t>
  </si>
  <si>
    <r>
      <rPr>
        <sz val="10"/>
        <rFont val="Calibri"/>
        <charset val="134"/>
      </rPr>
      <t>2022</t>
    </r>
    <r>
      <rPr>
        <sz val="10"/>
        <rFont val="宋体"/>
        <charset val="134"/>
      </rPr>
      <t>年江门市本级种子品质、特性鉴定与种业市场监管</t>
    </r>
    <r>
      <rPr>
        <sz val="10"/>
        <rFont val="Calibri"/>
        <charset val="134"/>
      </rPr>
      <t>-</t>
    </r>
    <r>
      <rPr>
        <sz val="10"/>
        <rFont val="宋体"/>
        <charset val="134"/>
      </rPr>
      <t>农作物种子质量监督抽查检测项目</t>
    </r>
  </si>
  <si>
    <t>107000068-2022-0000167394</t>
  </si>
  <si>
    <t>完成省和市下达的种子市场和应急储备种子质量监督抽查检测任务，年抽查种子样品60份以上，年检测种子样品60批次以上，出具种子批检验报告60批次以上；2.加强种子检验人员学习、培训；对种子企业的种子生产基地进行检查。</t>
  </si>
  <si>
    <t>《关于印发2021年广东省种子市场监督工作方案的通知》（粤农农办[2021]24号）</t>
  </si>
  <si>
    <t>年抽查种子样品数量≥60份</t>
  </si>
  <si>
    <t>监督检验任务完成率100%</t>
  </si>
  <si>
    <t>项目任务完成时限至2022年12月31日</t>
  </si>
  <si>
    <t>《关于开展全省2022年度农业农村领域项目入库储备工作的通知》、《关于印发2021年广东省种子市场监督工作方案的通知》（粤农农办[2021]24号）</t>
  </si>
  <si>
    <t>种子监督抽查和种子生产基地进行检查差旅、样品补助、样品检测、委托检测、完善维护种子检测软件系统、种子检验员学习培训、仪器设备购置、仪器设备鉴定和维修、检测耗材等。</t>
  </si>
  <si>
    <t>通过本项目属于公益性项目。项目的实施，将进一步保障江门市农作物种子种苗质量检验检测站的顺利运行，完成省和市下达的种子质量监督抽查检测任务，年抽查种子样品60份以上，年检测种子样品60批次以上，同时使我省、我市种子质量得到有效的监督、监控,有效防止种子质量事故发生，保证农民用种安全, 保护农民、种子生产经营者的合法利益。</t>
  </si>
  <si>
    <t xml:space="preserve">1.年抽查种子样品60份以上；
2.年检测种子样品60批次以上；
3.出具种子批检验报告60批次以上，检验数据差错率控制在0.2%以下。
</t>
  </si>
  <si>
    <t>年抽查种子样品60份以上，年检测种子样品60批次以上，检验数据差错率控制在0.2%以下，出具种子批检验报告60批次以上，抽检服务对象满意度95%以上，客户申诉与投诉率少于3%。</t>
  </si>
  <si>
    <r>
      <rPr>
        <sz val="10"/>
        <rFont val="Calibri"/>
        <charset val="134"/>
      </rPr>
      <t>2022</t>
    </r>
    <r>
      <rPr>
        <sz val="10"/>
        <rFont val="宋体"/>
        <charset val="134"/>
      </rPr>
      <t>年江门市本级现代渔业发展</t>
    </r>
    <r>
      <rPr>
        <sz val="10"/>
        <rFont val="Calibri"/>
        <charset val="134"/>
      </rPr>
      <t>-16</t>
    </r>
    <r>
      <rPr>
        <sz val="10"/>
        <rFont val="宋体"/>
        <charset val="134"/>
      </rPr>
      <t>米执法快艇采购项目</t>
    </r>
  </si>
  <si>
    <t>107000068-2022-0000172989</t>
  </si>
  <si>
    <t>采购16米执法快艇</t>
  </si>
  <si>
    <t>《渔业法》、《国务院关于促进海洋渔业持续健康发展的若干意见》、《中国水生生物资源养护行动纲要》</t>
  </si>
  <si>
    <t>采购16米海洋执法快艇1艘</t>
  </si>
  <si>
    <t>造价与质量监理共约366万元</t>
  </si>
  <si>
    <t>满意度指标值不低于90%</t>
  </si>
  <si>
    <t>经咨询有资质造船企业，报价约350万元。另外该项目需聘请有资质单位进行质量监理，按发改部门有关规定，费用约需16万元。</t>
  </si>
  <si>
    <t>采购一艘16米海洋执法快艇</t>
  </si>
  <si>
    <t>成本指标：造价与质量监理共约366万元。</t>
  </si>
  <si>
    <r>
      <rPr>
        <sz val="10"/>
        <rFont val="Calibri"/>
        <charset val="134"/>
      </rPr>
      <t>2022</t>
    </r>
    <r>
      <rPr>
        <sz val="10"/>
        <rFont val="宋体"/>
        <charset val="134"/>
      </rPr>
      <t>年江门市本级优良种业品种研发和推广示范</t>
    </r>
    <r>
      <rPr>
        <sz val="10"/>
        <rFont val="Calibri"/>
        <charset val="134"/>
      </rPr>
      <t>-</t>
    </r>
    <r>
      <rPr>
        <sz val="10"/>
        <rFont val="宋体"/>
        <charset val="134"/>
      </rPr>
      <t>特色蔬菜新品种选育、鉴评与示范项目</t>
    </r>
  </si>
  <si>
    <t>107000068-2022-0000168282</t>
  </si>
  <si>
    <t>1、以江门特色蔬菜大顶苦瓜、大肉丝瓜、节瓜、黑皮冬瓜、香芋南瓜等为主要研究对象。 2、广泛收集、引进国内外蔬菜种质资源，丰富现有的种质资源库；通过对种质资源的鉴定、评价，发掘具有重大应用前景的特异种质。 3、采用杂交育种、诱变育种、遗传转化等手段开展资源创新和培育优质高产、适应性广、抗病抗逆性强的新品种。 4、通过多点比较试验，准确掌握新品种特征特性和产量指标等；新品种组织专家现场鉴定，并做好新品种提请广东省农作物品种审定委员会品种评定的准备工作，加强品种知识产权保护。 5、筛选比较成熟、市场畅销的优质新品种进行种植示范。</t>
  </si>
  <si>
    <t>《广东省新时代种业发展规划（2019-2025年）》（粤农农[2019]463号）</t>
  </si>
  <si>
    <t>多点比较试验报告≧6份</t>
  </si>
  <si>
    <t>新品种优秀率≧98%</t>
  </si>
  <si>
    <t>完成时限2022年12月前</t>
  </si>
  <si>
    <t>项目资金主要用于江门特色蔬菜新品种研发、鉴定与评价、种植示范。其中用于田间种植试验的材料费1.5万元，测试化验加工费用4.5万；发表项目相关科研文献0.2万元；用于收集种质资源、多点试验及与科研院校工作交流的差旅费用0.64万元；科研工作需要聘请临时人员7.5万元；标识牌及示范牌制作、农机具及设备维护维修费共0.66万元。</t>
  </si>
  <si>
    <t xml:space="preserve">1、发掘优异种质资源5份；
2、选育优质、高产蔬菜新品种2个；
3、开展新品种比较试验和多点试验，完成试验报告6份以上；
4、开展1次专家现场鉴定会，筛选2个以上品种做好参加省级非主要农作物品种评审会的资料准备工作；
5、建立示范基地1个，种植示范自主选育优新品种5个以上。
</t>
  </si>
  <si>
    <t>1、发掘优异种质资源5份；
2、选育优质、高产蔬菜新品种2个；
3、开展新品种比较试验和多点试验，完成试验报告6份以上。</t>
  </si>
  <si>
    <t>新品种优秀率≧98%；江门蔬菜良种覆盖率≧90%。</t>
  </si>
  <si>
    <r>
      <rPr>
        <sz val="10"/>
        <rFont val="Calibri"/>
        <charset val="134"/>
      </rPr>
      <t>2022</t>
    </r>
    <r>
      <rPr>
        <sz val="10"/>
        <rFont val="宋体"/>
        <charset val="134"/>
      </rPr>
      <t>年江门市本级农产品质量安全</t>
    </r>
    <r>
      <rPr>
        <sz val="10"/>
        <rFont val="Calibri"/>
        <charset val="134"/>
      </rPr>
      <t>-</t>
    </r>
    <r>
      <rPr>
        <sz val="10"/>
        <rFont val="宋体"/>
        <charset val="134"/>
      </rPr>
      <t>实验室仪器设备购置项目</t>
    </r>
  </si>
  <si>
    <t>107000068-2022-0000174467</t>
  </si>
  <si>
    <t>购置一项农产品质量安全检测实验仪器设备：气相色谱三重四极杆质谱联用仪，保障人民舌尖上的安全</t>
  </si>
  <si>
    <t>设备购置无具体考核</t>
  </si>
  <si>
    <t>主要为《关于开展全省2022年度农业农村领域项目入库储备工作的通知》（粤农农办〔2021〕104号）和《2021年度广东省省级农产品质量安全监测方案》（粤农农函〔2021〕86号）</t>
  </si>
  <si>
    <t>完成购置一项农产品质量安全检测实验仪器设备：气相色谱三重四极杆质谱联用仪，保障人民舌尖上的安全</t>
  </si>
  <si>
    <t>完成仪器设备验收</t>
  </si>
  <si>
    <t>专项支出总额控制在预算总额范围中</t>
  </si>
  <si>
    <t>完成购置实验室仪器设备一项</t>
  </si>
  <si>
    <t xml:space="preserve">购置一项农产品、水产品、农业投入品和农业环境质量安全检测实验仪器设备，保障广大市民群众舌尖上的安全。
</t>
  </si>
  <si>
    <t>完成购置实验室仪器设备一项，并完成验收工作</t>
  </si>
  <si>
    <t>（1）经济效益：财政拨款预算执行、预算管理方面，制度执行总体较为有效；
（2）社会效益：江门市农产品质量监督检验测试中心目前具有国家实验室认可、广东省计量认证资质认定、广东省农产品质量安全检测机构认证等资质，被农业部认定为首批145 家农产品质量安全风险评估实验站之一。我中心近年充分发挥资源优势实施质量兴农战略，保障广大市民群众舌尖上的安全。
3.生态效益：江门是广东省农业大市，是粤港澳大湾区重要的“米袋子”“菜篮子”和港澳主要的优质安全绿色农产品供应基地。因此，区域内农产品质量安全检测工作意义重大。</t>
  </si>
  <si>
    <t>内部集体研究决定</t>
  </si>
  <si>
    <r>
      <rPr>
        <sz val="10"/>
        <rFont val="Calibri"/>
        <charset val="134"/>
      </rPr>
      <t>2022</t>
    </r>
    <r>
      <rPr>
        <sz val="10"/>
        <rFont val="宋体"/>
        <charset val="134"/>
      </rPr>
      <t>年江门市本级优良种业品种研发和推广示范</t>
    </r>
    <r>
      <rPr>
        <sz val="10"/>
        <rFont val="Calibri"/>
        <charset val="134"/>
      </rPr>
      <t>-</t>
    </r>
    <r>
      <rPr>
        <sz val="10"/>
        <rFont val="宋体"/>
        <charset val="134"/>
      </rPr>
      <t>优质丝苗米新品种引进示范推广项目</t>
    </r>
  </si>
  <si>
    <t>107000068-2022-0000168142</t>
  </si>
  <si>
    <t>引进优质丝苗米新品种开展表征试验，筛选出适合本地区种植的品种，并进行大面积示范推广。</t>
  </si>
  <si>
    <t>《广东省2021年中央农业生产发展专项第四批项目申报入库指南》</t>
  </si>
  <si>
    <t>引进优质丝苗米品种5个开展表征试验，并筛选出1个适合本地区种植的新品种；</t>
  </si>
  <si>
    <t>建立5个示范基地，每个示范基地面积200亩，共计1000亩；平均亩产达到420公斤以上</t>
  </si>
  <si>
    <t>累计完成推广面积超过到15万亩</t>
  </si>
  <si>
    <t xml:space="preserve">主要用途如下：
1、设备费8.3万元，购买龙舟履带自走式旋耕机费用，用于科研基地表征试验犁翻地；
2、专用材料费16万元，开展表征试验购买生产资料及建立示范基地化肥补助费用；
3、测试化验费1万元，丝苗米新品种抗性检测和香味鉴定费用；
4、燃料动力费1万元，表征试验犁翻地、种子烘干等燃料费用；
5、出版费0.2万元，发表论文1篇费用；
6、差旅费0.78万元，开展技术交流、田间指导等差旅费支出费用；
7、培训费0.3万元，召开现场观摩会费用；
8、劳务费9.12万元，雇佣工人开展丝苗米表征试验费用；
9、专家指导费1万元，聘请专家开展田间测产和项目验收费用；
10、其他费用2.3万元，制作品种牌、示范牌等其他费用。
</t>
  </si>
  <si>
    <t>筛选出1个适合本地区种植的优质丝苗米新品种向广大农民群众进行大面积示范推广，平均亩产达到420公斤以上，至2022年年底，累计推广面积达到15万亩以上，促进农民增产增收。</t>
  </si>
  <si>
    <t>建立丝苗米示范基地5个；筛选优质丝苗米品种1个；举办丝苗米现场观摩会1期；培训人数30人。</t>
  </si>
  <si>
    <t>进优质丝苗米新品种5个开展表征试验，筛选出适合1个适合本地区种植的新品种进行大面积示范推广，分别在台山、开平、恩平、鹤山和新会建立优质丝苗米新品种示范基地1个，直接示范面积200亩，合计1000亩。</t>
  </si>
  <si>
    <r>
      <rPr>
        <sz val="10"/>
        <rFont val="Calibri"/>
        <charset val="134"/>
      </rPr>
      <t>2022</t>
    </r>
    <r>
      <rPr>
        <sz val="10"/>
        <rFont val="宋体"/>
        <charset val="134"/>
      </rPr>
      <t>年江门市本级动植物疫病防控</t>
    </r>
    <r>
      <rPr>
        <sz val="10"/>
        <rFont val="Calibri"/>
        <charset val="134"/>
      </rPr>
      <t>-</t>
    </r>
    <r>
      <rPr>
        <sz val="10"/>
        <rFont val="宋体"/>
        <charset val="134"/>
      </rPr>
      <t>薇甘菊及红火蚁防治示范项目</t>
    </r>
  </si>
  <si>
    <t>107000068-2022-0000165479</t>
  </si>
  <si>
    <t>建设薇甘菊防治示范区面积6000亩及以上、红火蚁防治示范区面积6000亩及以上</t>
  </si>
  <si>
    <t>农业农村部 自然资源部 生态环境部 海关总署 国家林草局关于印发进一步加强外来物种入侵防控工作方案的通知（农科教发【2021】1号）</t>
  </si>
  <si>
    <t>调研划定薇甘菊和红火蚁各6000亩防治任务示范区，完成项目实施方案撰写</t>
  </si>
  <si>
    <t>通过网格化覆盖式防治的方法，完成6000亩薇甘菊第一次全面防治工作，完成6000亩第一次红火蚁全面防治工作。</t>
  </si>
  <si>
    <t>完成6000亩薇甘菊第二次全面防治工作，完成6000亩第二次红火蚁全面防治工作</t>
  </si>
  <si>
    <t>1、会议培训费；2、印刷费；3、交通费；4、差旅费；5、信息与咨询费；6、耗材费；7、劳务费；8、其他支出</t>
  </si>
  <si>
    <t>社会效益：通过开展薇甘菊及红火蚁防治示范工作，降低我市重大危害外来物种的分布水平和数量水平，从而有效降低外来入侵生物对人类健康、城市景观、河道水质等社会性问题的影响。
生态效益：外来入侵生物防控，是当前农业生物多样性保护工作的重要推进方向，是实现国家粮食和生态安全的重要保障，也是国家生态文明建设的一项重要举措。找出入侵物种的分布规律以及有效综合防治手段，才能缓解甚至切断入侵物种对入侵地生境的影响，还入侵地的一个良好生态环境，保障生物安全。</t>
  </si>
  <si>
    <t>市县主管部门内部集体研究</t>
  </si>
  <si>
    <r>
      <rPr>
        <sz val="10"/>
        <rFont val="Calibri"/>
        <charset val="134"/>
      </rPr>
      <t>2022</t>
    </r>
    <r>
      <rPr>
        <sz val="10"/>
        <rFont val="宋体"/>
        <charset val="134"/>
      </rPr>
      <t>年江门市本级现代渔业发展</t>
    </r>
    <r>
      <rPr>
        <sz val="10"/>
        <rFont val="Calibri"/>
        <charset val="134"/>
      </rPr>
      <t>-</t>
    </r>
    <r>
      <rPr>
        <sz val="10"/>
        <rFont val="宋体"/>
        <charset val="134"/>
      </rPr>
      <t>海洋渔业违规网具清理整治项目</t>
    </r>
  </si>
  <si>
    <t>107000068-2022-0000161421</t>
  </si>
  <si>
    <t>海洋渔业违规网具清理整治项目</t>
  </si>
  <si>
    <t>通过违规网具专项行动，对海洋和内陆捕捞渔具进行全面清理整治，坚决取缔“绝户网”、迷魂阵等违规渔具，坚决打击大范围、群体性、普遍性的使用违规渔具捕捞行为，做到发现一起、查处一起，确保查处率达到100%，为进一步规范渔具使用、保护渔业资源打好基础。</t>
  </si>
  <si>
    <t>执法巡航行动不少于10航次。</t>
  </si>
  <si>
    <t>渔民群众培训不少于100人次</t>
  </si>
  <si>
    <t>根据《中华人民共和国渔业法》、《中华人民共和国海域使用管理法》、《中华人民共和国海洋环境保护法》、《中华人民共和国水生野生动物保护实施条例》等有关法律法规；江门市海洋综合执法支队（以下简称“江门支队”）负责集中行使辖区海洋监察、海岛管理、海洋环境保护、渔政管理、渔港监督、渔船监督检验等涉海综合执法职责。</t>
  </si>
  <si>
    <t>1、违规网具清理整治费（科目：委托业务费）300000元。
2、执法船艇燃油及维修费（科目：其他交通费）300000元。
3、执法船艇财产保险费（科目：其他交通费）170000元。
4、整治违规网具宣传教育（科目：培训费、其他商品和服务）30000元。</t>
  </si>
  <si>
    <t>数量指标:执法巡航行动不少于10航次。
质量指标：渔民群众培训不少于100人次。
时效指标：清理整治违规网具行动于10月底前完成。
成本指标：政策宣传成本1.3万元/年。</t>
  </si>
  <si>
    <t>经济效益指标：渔船或拖船租赁5万元/次。
社会效益指标：清理整治违规网具不少于8000米。
生态效益指标：无害化处理违规网具不少于8000米。
可持续影响指标：渔业巡查常态化月平均5次。
满意度指标：公众执法检查满意度不低于90%。</t>
  </si>
  <si>
    <r>
      <rPr>
        <sz val="10"/>
        <rFont val="Calibri"/>
        <charset val="134"/>
      </rPr>
      <t>2022</t>
    </r>
    <r>
      <rPr>
        <sz val="10"/>
        <rFont val="宋体"/>
        <charset val="134"/>
      </rPr>
      <t>年江门市本级推广耕地质量提升技术</t>
    </r>
    <r>
      <rPr>
        <sz val="10"/>
        <rFont val="Calibri"/>
        <charset val="134"/>
      </rPr>
      <t>-</t>
    </r>
    <r>
      <rPr>
        <sz val="10"/>
        <rFont val="宋体"/>
        <charset val="134"/>
      </rPr>
      <t>菜地化肥减施增效与有机肥替代技术试验示范项目</t>
    </r>
  </si>
  <si>
    <t>107000068-2022-0000164962</t>
  </si>
  <si>
    <t>开展菜地化肥减量增效试验示范工作，具体进行耕地取土化验、田间肥效试验、肥料配方制定发布、测土配方施肥数据成果开发应用等工作。开展农户和新型农业经营主体应用化肥减量增效新技术新产品。示范推广应用菜地土壤改良和地力提升技术模式。</t>
  </si>
  <si>
    <t>完成土样采集与检测317份</t>
  </si>
  <si>
    <t>建立1个试验示范基地</t>
  </si>
  <si>
    <t>研发1个专用肥料配方</t>
  </si>
  <si>
    <t>①完成317份土样采集与检测
②建立1个试验示范基地
③开发1个专用肥料配方
④建立1套施肥技术模式
⑤培训人数80人
⑥举办培训班2次
⑦完成1份土壤养分现状分析报告</t>
  </si>
  <si>
    <t xml:space="preserve">①提供技术支撑。为农户提供测土配方、有机替代等技术支撑，助力当地蔬菜产业发展。
②推动农业绿色发展。促进化肥养分高效利用，通过有机肥部分替代化肥技术，达到用地养地，保证农业生产高产高效，且绿色环保，实现农业可持续发展。
</t>
  </si>
  <si>
    <r>
      <rPr>
        <sz val="10"/>
        <rFont val="Calibri"/>
        <charset val="134"/>
      </rPr>
      <t>2022</t>
    </r>
    <r>
      <rPr>
        <sz val="10"/>
        <rFont val="宋体"/>
        <charset val="134"/>
      </rPr>
      <t>年江门市本级造林与抚育高质量水源林新造林抚育项目</t>
    </r>
  </si>
  <si>
    <t>107000098-2022-0000172519</t>
  </si>
  <si>
    <t>省林业局</t>
  </si>
  <si>
    <t>江门市自然资源局</t>
  </si>
  <si>
    <t>工程类</t>
  </si>
  <si>
    <t>生态林业建设类</t>
  </si>
  <si>
    <t>造林及抚育</t>
  </si>
  <si>
    <t>在大沙林场和河排林场开展高质量水源林新造林抚育2588亩，具体如下：
1.江门市大沙林场326400元：用于2021年高质量水源林退化林修复1088亩，主要用于割灌除草、施肥和补植等。
2.江门市河排林场450000元：用于河排林场一工区九林班新造林抚育1500亩。主要措施包括割灌除草、追肥。</t>
  </si>
  <si>
    <t>全面推行林长制</t>
  </si>
  <si>
    <t>在大沙林场和河排林场开展高质量水源林新造林抚育2588亩，具体如下： 1.江门市大沙林场326400元：用于2021年高质量水源林退化林修复1088亩，主要用于割灌除草、施肥和补植等。 2.江门市河排林场450000元：用于河排林场一工区九林班新造林抚育1500亩。主要措施包括割灌除草、追肥。</t>
  </si>
  <si>
    <t>抚育项目完成率100%。</t>
  </si>
  <si>
    <t>森林抚育质量合格率≥90%</t>
  </si>
  <si>
    <t>森林抚育任务按时完成率≥100%</t>
  </si>
  <si>
    <t>根据2022年涉农领域省对市县考核事项任务，市本级已于2021年完成高质量水源林退化林分修复2588亩。2022年亟需完成抚育，为更有效地增加森林蓄积量，提高苗木成活率，提高区域内的森林覆盖率，优化森林资源结构，提高森林固碳能力，提高森林涵养水源能力。目前，造林地杂草丛生，严重影响了苗木生长，现急需投入后续抚育资金进行割灌除草、施肥等抚育。该项目的实施，有效推动生态建设、生态安全和生态文明的进程，有效改善人居环境，因此，项目建设很有必要。</t>
  </si>
  <si>
    <t>1.江门市大沙林场326400元：用于2021年高质量水源林退化林修复1088亩，主要用于割灌除草、施肥和补植等。
2.江门市河排林场450000元：用于河排林场一工区九林班新造林抚育1500亩。主要措施包括割灌除草、追肥。</t>
  </si>
  <si>
    <t>提高幼林成活率和保存率、提升森林质量，进一步巩固高质量水源造林成果。</t>
  </si>
  <si>
    <t>项目完成可以加强水土保持，改善当地生态环境，很好地维护生态系统的稳定。建设该项目还可以很好地促进社会人员就业和增收，因此投资该项目带来的生态效益和社会不可估量。森林抚育质量合格率大天90%；森林抚育当期任务完成率100%。</t>
  </si>
  <si>
    <t>森林抚育构建稳定森林生态系统效果明显：该项目建成后将进一步保护生态环境，提升水源涵养能力，防止水土流失，净化空气，减少污染，增加林区负离子等功能有显著提高，并且能够很好的维护自然生态平衡，改善水资源。更重要的是此项目的建成对社会的可持续发展提供稳定的保障，并且该林地的生态效益将逐年提高。</t>
  </si>
  <si>
    <t>内部集体讨论决定。</t>
  </si>
  <si>
    <t>2022年江门市造林及抚育乡村绿化美化项目</t>
  </si>
  <si>
    <t>107000098-2020-0000016898</t>
  </si>
  <si>
    <t>江门市自然资源局在江门市内新建数条乡村绿化美化示范点。种植凤凰木、细叶榄仁、黄花风铃、黄槐、美丽异木棉、桃花心木、水蒲桃、竹柏、秋枫、红绒球、桂花等优质绿化树种。</t>
  </si>
  <si>
    <t>数量指标:乡村绿化美化建设数量数个；</t>
  </si>
  <si>
    <t>质量指标:建设达标率 ≥100%；</t>
  </si>
  <si>
    <t>建设及时完成率 ≥100%；</t>
  </si>
  <si>
    <t>根据关于《印发&lt;关于全面推进乡村振兴加快农业农村现代化的实施方案&gt;的通知》(江乡振组【2021】5号)，要求每年在江门全市范围内新建50条乡村绿化美化示范点，通过种植乡土阔叶树种，打造江门生态宜居乡村。</t>
  </si>
  <si>
    <t>主要用于建设数条乡村绿化美化示范点直接费用和设计等间接费用。</t>
  </si>
  <si>
    <t>通过开展乡村绿化美化工程项目，完成省下达的建设任务，完善我市森林生态体系、促进形成林业生态文化繁荣、人与自然和谐的新格局，将江门建设成为“生态良好、产业发达、文化繁荣、发展和谐”的绿色生态市。</t>
  </si>
  <si>
    <t>我市结合实际，于2020年完成数条项目绿化美化示范点。</t>
  </si>
  <si>
    <t>1、生态效益：通过项目的实施，增强当地村民的生态环境意识，增强村道林木、农田的防风、抗风效能，可有效地降低风速，减低台风侵害程度，保护了周边的居民点、农田和交通要道。
2、社会和经济效益：项目的实施，需聘请大量的临时工，为当地村民提供了工作机会。同时通过示范点的建设，构建美好农村的生态环境，可以起到带动示范作用。</t>
  </si>
  <si>
    <t>经采取内部集体研究确定，实施该项目就是以实际行动践行绿水青山就是金山银山的理念，不断推进村庄绿化美化，建设环村绿化带，营造风景林、水源涵养林，在乡村道路、公共场所、农户庭院及门前屋后积极造林绿化，能够提高村庄绿化率，增加森林景观点，构建优美宜居生态家园。</t>
  </si>
  <si>
    <t>2022年江门市市本级造林与抚育中幼林抚育项目</t>
  </si>
  <si>
    <t>107000098-2022-0000170456</t>
  </si>
  <si>
    <t>对市属林场近年营建的中幼林进行抚育，抚育面积为10187.5亩：
1.江门市古斗林场153900元：对我场2018年的生态扩面幼林进行抚育，面积：513亩。
2.江门市西坑林场600000元：计划对黑石尖、牛厂工区水库一重山范围内市级生态公益林2000亩生势较差的幼林进行综合抚育一次，包括割灌除草、扩穴追肥和补苗。
3.江门市四堡林场828000元：对2018年生态扩面项目的部分幼林进行抚育，面积为2760亩。
4.江门市狮山林场450000元：对近年营建的生态扩面工程、森林经营样板基地等的幼林进行抚育，面积1479亩,具体位于东坑工区第一林班2小班，第三林班3、8小班，东水尾工区第一林班38部分小班，场部工区第二林班14、15、17、18-1、20小班。造林年限平均2年，主要措施包括割灌除草、追肥。
5.江门市大沙林场375000元：资金用于我场2019年建设的1500亩木材储备林幼林抚育，抚育措施包括割灌除草、施肥和维修林区公路。
6.江门市大沙林场358875元：资金用于我场油茶工区饮用水源水库第一重山2017年建设的1435.5亩幼林抚育，抚育措施包括割灌除草、施肥、补植和维修林区公路。
7.江门市林业科学研究所150000元：对该单位位于共和的500亩中幼龄林木进行抚育管理.</t>
  </si>
  <si>
    <t>对市属林场近年营建的中幼林进行抚育，抚育面积为10187.5亩： 1.江门市古斗林场153900元：对我场2018年的生态扩面幼林进行抚育，面积：513亩。 2.江门市西坑林场600000元：计划对黑石尖、牛厂工区水库一重山范围内市级生态公益林2000亩生势较差的幼林进行综合抚育一次，包括割灌除草、扩穴追肥和补苗。 3.江门市四堡林场828000元：对2018年生态扩面项目的部分幼林进行抚育，面积为2760亩。 4.江门市狮山林场450000元：对近年营建的生态扩面工程、森林经营样板基地等的幼林进行抚育，面积1479亩,具体位于东坑工区第一林班2小班，第三林班3、8小班，东水尾工区第一林班38部分小班，场部工区第二林班14、15、17、18-1、20小班。造林年限平均2年，主要措施包括割灌除草、追肥。 5.江门市大沙林场375000元：资金用于我场2019年建设的1500亩木材储备林幼林抚育，抚育措施包括割灌除草、施肥和维修林区公路。 6.江门市大沙林场358875元：资金用于我场油茶工区饮用水源水库第一重山2017年建设的1435.5亩幼林抚育，抚育措施包括割灌除草、施肥、补植和维修林区公路。 7.江门市林业科学研究所150000元：对该单位位于共和的500亩中幼龄林木进行抚育管理."</t>
  </si>
  <si>
    <t>完成9687.5亩中幼林抚育</t>
  </si>
  <si>
    <t>森林抚育质量合格率大于90%</t>
  </si>
  <si>
    <t>森林抚育当期任务完成率100%</t>
  </si>
  <si>
    <t>根据《关于印发&lt;江门市直属国有林场扩大生态公益林面积实施方案&gt;的通知》（江林业园林【2018】61号）和《江门市人民政府办公室关于印发&lt;江门市饮用水源水库第一重山商品林调整为生态公益林规划方案&gt;的通知》（江府办函〔2015〕68号）文件要求，我市近年已完成大量造林任务，未来亟需抚育9687.5亩。为更有效地增加森林蓄积量，提高苗木成活率，提高区域内的森林覆盖率，优化森林资源结构，提高森林固碳能力，提高森林涵养水源能力。目前，造林地杂草丛生，严重影响了苗木生长，现急需投入后续抚育资金进行割灌除草、施肥等抚育。加快苗木生长。该项目的实施，有效推动生态建设、生态安全和生态文明的进程，有效改善人居环境，因此，项目建设很有必要。</t>
  </si>
  <si>
    <t>1.江门市古斗林场153900元：对我场2018年的生态扩面幼林进行抚育，面积：513亩。
2.江门市西坑林场600000元：计划对黑石尖、牛厂工区水库一重山范围内市级生态公益林2000亩生势较差的幼林进行综合抚育一次，包括割灌除草、扩穴追肥和补苗。
3.江门市四堡林场828000元：对2018年生态扩面项目的部分幼林进行抚育，面积为2760亩。
4.江门市狮山林场450000元：对近年营建的生态扩面工程、森林经营样板基地等的幼林进行抚育，面积1479亩,具体位于东坑工区第一林班2小班，第三林班3、8小班，东水尾工区第一林班38部分小班，场部工区第二林班14、15、17、18-1、20小班。造林年限平均2年，主要措施包括割灌除草、追肥。
5.江门市大沙林场375000元：资金用于我场2019年建设的1500亩木材储备林幼林抚育，抚育措施包括割灌除草、施肥和维修林区公路。
6.江门市大沙林场358875元：资金用于我场油茶工区饮用水源水库第一重山2017年建设的1435.5亩幼林抚育，抚育措施包括割灌除草、施肥、补植和维修林区公路。
7.江门市林业科学研究所150000元：对该单位位于共和的500亩中幼龄林木进行抚育管理.</t>
  </si>
  <si>
    <t>提高幼林成活率和保存率、提升森林质量，进一步巩固木材储备林培育成果。</t>
  </si>
  <si>
    <t>内部集体讨论。</t>
  </si>
  <si>
    <t>2022年江门市本级造林及抚育大径材培育项目</t>
  </si>
  <si>
    <t>107000098-2022-0000170998</t>
  </si>
  <si>
    <t>开展大径材培育2658亩：
1.江门市西坑林场158000元：我场于2020年营造珍贵树种面积158亩，位于黑石尖工区1林班3小班和网地工区1林班1小班，本项目拟申请完成2次抚育，主要内容包括割灌除草、扩穴追肥、补苗。2.江门市古兜山林场690000元：江门市古兜山林场将于枫香园工区老营底水库周边生态公益林进行大精彩培育，面积为2000亩，主要培育措施为对原有大径材树种进行抚育。3.江门市林业科学研究所150000元：完成示范园鹤城分区200亩大径材林和300亩科普基地的抚育。</t>
  </si>
  <si>
    <t>开展大径材培育2658亩： 1.江门市西坑林场158000元：我场于2020年营造珍贵树种面积158亩，位于黑石尖工区1林班3小班和网地工区1林班1小班，本项目拟申请完成2次抚育，主要内容包括割灌除草、扩穴追肥、补苗。2.江门市古兜山林场690000元：江门市古兜山林场将于枫香园工区老营底水库周边生态公益林进行大精彩培育，面积为2000亩，主要培育措施为对原有大径材树种进行抚育。3.江门市林业科学研究所150000元：完成示范园鹤城分区200亩大径材林和300亩科普基地的抚育。</t>
  </si>
  <si>
    <t>根据《广东省林业局关于印发发展大径材基地建设推进森林质量精准提升指导意见的通知》，通过对大径材树种进行加强森林抚育，使其快速成林，为带动当地林业发展提供有利依据，为林场可持续发展提供有力保障。以培养大径材为经营目的，为国家储备优质木材，长期保障森林生长效益。</t>
  </si>
  <si>
    <t>1.江门市西坑林场158000元：我场于2020年营造珍贵树种面积158亩，位于黑石尖工区1林班3小班和网地工区1林班1小班，本项目拟申请完成2次抚育，主要内容包括割灌除草、扩穴追肥、补苗。2.江门市古兜山林场690000元：江门市古兜山林场将于枫香园工区老营底水库周边生态公益林进行大精彩培育，面积为2000亩，主要培育措施为对原有大径材树种进行抚育。3.江门市林业科学研究所150000元：完成示范园鹤城分区200亩大径材林和300亩科普基地的抚育。</t>
  </si>
  <si>
    <t>确保生态安全的前提下，加强乡土珍贵树种及大径材培育，打造带动区域经济发展及乡村振兴的示范样板。项目实施后，将促进大径材树种生长，加快林木郁闭，有效提高抚育林地的生态功能，强化森林经营，提高森林固碳能力，林分结构改善效果明显，对本地区的调节气候、净化空气和生态环境改善起到积极作用。</t>
  </si>
  <si>
    <t xml:space="preserve">江门市西坑林场项目完成大径材培育面积158亩，主要抚育对象为我场2022年种植的珍贵树种，包括柚木、土沉香、坡垒、南洋杉、金丝楠、格木、印度檀香等。江门市古兜山林场完成大径材培育2000亩，主要通过除杂、施肥等抚育措施营建。江门市林业科学研究所对位于鹤城的200亩大径材林木进行高质量抚育管理。促进其生长，提高单位面积的产量和经济效益，以少面积的林木价值替代大面积的林木价值，从而达到保护森林、营造绿水清山的目的。对科普基地300亩科普林通过抚育管理，改善了林木生存环境，增加了土壤肥力，大大提高了林木的生长速度和木材质量，对当地林业的发展起到良好的示范推和科普教育广作。 </t>
  </si>
  <si>
    <t>通过对大径材林木进行高质量抚育管理，促进其生长，提高单位面积的产量和经济效益，以少面积的林木价值替代大面积的林木价值，从而达到保护森林、打造绿水清山的目的。同时，通过抚育管理，改善了林木生存环境，增加了土壤肥力，大大提高了林木的生长速度和木材质量，提高了单位面积的经济效益和生态效益。大径材试验林和科普林，通过抚育管理，无论是林下环境还是林木的生长情况，将必有很大的改观，对示范推广、科普教育起着重要的作用</t>
  </si>
  <si>
    <t>2022年江门市市本级林业有害生物防控薇甘菊防治项目</t>
  </si>
  <si>
    <t>107000098-2022-0000170016</t>
  </si>
  <si>
    <t>林业有害生物防控</t>
  </si>
  <si>
    <t>开展林业有害生物薇甘菊防治，防治面积13820亩：1.市本级1200000元：开展薇甘菊防治示范约3000亩，和购买薇甘菊防治药物约2000公斤。2.江门市林业科学研究所60000元：完成薇甘菊防治220亩。3.江门市古斗林场300000元：完成薇甘菊防治2000亩。4.江门市古兜山林场414700元：完成薇甘菊防控2000亩。5.江门市狮山林场400000元：防治该场管辖范围内的薇甘菊，面积约2000亩。6.江门市西坑林场560000元：完成薇甘菊防控2800亩。7.江门市四堡林场360000元：完成该场1800亩薇甘菊防治工作。以上全部项目用于各类直接费用和间接费用，包括材料和人工费。</t>
  </si>
  <si>
    <t>林业有害生物成灾率&lt;13%</t>
  </si>
  <si>
    <t>林业有害生物防治面积100%</t>
  </si>
  <si>
    <t>林业有害生物无公害防治率&gt;95%</t>
  </si>
  <si>
    <t>根据《国务院办公厅关于进一步加强林业有害生物防治工作的意见》（国办发〔2014〕26号、《国家林业局关于贯彻落实〈国务院办公厅关于进一步加强林业有害生物防治工作的意见〉的通知》林造发〔2014〕94号、《国家林业局关于下达“十三五”林业有害生物防治工作“四率”指标任务的通知》林造发〔2016〕55号的相关精神.</t>
  </si>
  <si>
    <t>1.市本级1200000元：开展薇甘菊防治示范约3000亩，和购买薇甘菊防治药物约2000公斤。2.江门市林业科学研究所60000元：完成薇甘菊防治220亩。3.江门市古斗林场300000元：完成薇甘菊防治2000亩。4.江门市古兜山林场414700元：完成薇甘菊防控2000亩。5.江门市狮山林场400000元：防治该场管辖范围内的薇甘菊，面积约2000亩。6.江门市西坑林场560000元：完成薇甘菊防控2800亩。7.江门市四堡林场360000元：完成该场1800亩薇甘菊防治工作。以上全部项目用于各类直接费用和间接费用，包括材料和人工费。</t>
  </si>
  <si>
    <t>项目将完成6910亩微甘菊防治，任务完成率100%，防治质量合格率≧90%，资金使用率≧90%。通过项目实施和购买薇甘菊防治药物，将有效提高林地的生态功能，促进林木生长，强化森林经营，对本地区的调节气候、净化空气和生态环境改善起到积极作用。</t>
  </si>
  <si>
    <t>做好江门市本级薇甘菊防控工作。林业有害生物防治作业面积当期完成率100%。</t>
  </si>
  <si>
    <t>遏制微甘菊危害、蔓延，抓好薇甘菊防治工作，保护我市国土绿化建设成果和森林资源。林业有害生物防控对保持全市森林资源安全效果明显。</t>
  </si>
  <si>
    <t>2022年江门市市本级森林火灾预防林区道路维修维护项目</t>
  </si>
  <si>
    <t>107000098-2022-0000171145</t>
  </si>
  <si>
    <t>森林火灾预防</t>
  </si>
  <si>
    <t>开展林区道路维修维护。建设内容包括内容包括路面平整、装设函笼，清理塌方和加固路基等：其中道路硬底化14.8公里，维修道路80公里，疏通排水沟10公里，新建涵管6座。具体如下：
1.江门市古兜山林场3150000元：于白鹤塘工区原有道路进行林区道路建设，长度为5.3公里，建设内容包括道路硬底化，水渠修建和涵洞修建等。2.江门市西坑林场800000元：在我场管辖范围内维修维护森林防火道路80公里，内容包括路面平整、装设函笼，清理塌方和加固路基等。3.江门市狮山林场180000元：主要对莲塘工区、横坳工区和东水尾工区的林区道路进行维护清理，清除道路两旁枯枝落叶、疏通排水沟，长度10公里。4.江门市西坑林场950000元：项目建设地点位于我场网地上云就至黑石尖防火主干道，建设规格为长度1.5公里，宽度3.5米，厚度0.2米混凝土道路硬底化工程。5.江门市狮山林场1800000元：主要对莲塘工区防火道路进行硬底化铺设及涵管安装建设，铺设长度2公里，新建涵管6座。6.江门市大沙林场1500000元：主要对河洞工区防火道路进行硬底化铺设，铺设长度2公里。7.江门市西坑林场759000元：项目拟建地点位于我场九突工区晒谷石至龙潭脊路段，项目内容包括路面平整,2.3公里，三面水泥砌砖排水沟约2.3公里。8.江门市四堡林场2000000元：山寨尾至坳顶段林区道路硬底化建设，长度4公里。</t>
  </si>
  <si>
    <t>开展林区道路维修维护。建设内容包括内容包括路面平整、装设函笼，清理塌方和加固路基等：其中道路硬底化14.8公里，维修道路80公里，疏通排水沟10公里，新建涵管6座。具体如下： 1.江门市古兜山林场3150000元：于白鹤塘工区原有道路进行林区道路建设，长度为5.3公里，建设内容包括道路硬底化，水渠修建和涵洞修建等。2.江门市西坑林场800000元：在我场管辖范围内维修维护森林防火道路80公里，内容包括路面平整、装设函笼，清理塌方和加固路基等。3.江门市狮山林场180000元：主要对莲塘工区、横坳工区和东水尾工区的林区道路进行维护清理，清除道路两旁枯枝落叶、疏通排水沟，长度10公里。4.江门市西坑林场950000元：项目建设地点位于我场网地上云就至黑石尖防火主干道，建设规格为长度1.5公里，宽度3.5米，厚度0.2米混凝土道路硬底化工程。5.江门市狮山林场1800000元：主要对莲塘工区防火道路进行硬底化铺设及涵管安装建设，铺设长度2公里，新建涵管6座。6.江门市大沙林场1500000元：主要对河洞工区防火道路进行硬底化铺设，铺设长度2公里。7.江门市西坑林场759000元：项目拟建地点位于我场九突工区晒谷石至龙潭脊路段，项目内容包括路面平整,2.3公里，三面水泥砌砖排水沟约2.3公里。8.江门市四堡林场2000000元：山寨尾至坳顶段林区道路硬底化建设，长度4公里。</t>
  </si>
  <si>
    <t>减少森林火灾受灾率</t>
  </si>
  <si>
    <t>林区道路维修维护完成率≥100%</t>
  </si>
  <si>
    <t>项目质量合格率＞95%。</t>
  </si>
  <si>
    <t>根据《交通运输部办公厅 国家林业和草原局关于推进林场林区道路建设的通知》（交办规划函〔2018〕1009号），为了逐步完善林区基础道路，需对林场内的森林防火主干道进行维护维修，建成后将有效提高护林员巡山护林次数和速度，一旦发生森林火灾能迅速将扑火队和扑火机具快速送达目的地，为快速扑灭森林火灾提供交通保障，确保巡山护林、野外火源管理和扑救兵力物资投送等工作的开展，防止给森林防火带来极大的隐患。</t>
  </si>
  <si>
    <t>1.江门市古兜山林场3150000元：于白鹤塘工区原有道路进行林区道路建设，长度为5.3公里，建设内容包括道路硬底化，水渠修建和涵洞修建等。2.江门市西坑林场800000元：在我场管辖范围内维修维护森林防火道路80公里，内容包括路面平整、装设函笼，清理塌方和加固路基等。3.江门市狮山林场180000元：主要对莲塘工区、横坳工区和东水尾工区的林区道路进行维护清理，清除道路两旁枯枝落叶、疏通排水沟，长度10公里。4.江门市西坑林场950000元：项目建设地点位于我场网地上云就至黑石尖防火主干道，建设规格为长度1.5公里，宽度3.5米，厚度0.2米混凝土道路硬底化工程。5.江门市狮山林场1800000元：主要对莲塘工区防火道路进行硬底化铺设及涵管安装建设，铺设长度2公里，新建涵管6座。6.江门市大沙林场1500000元：主要对河洞工区防火道路进行硬底化铺设，铺设长度2公里。7.江门市西坑林场759000元：项目拟建地点位于我场九突工区晒谷石至龙潭脊路段，项目内容包括路面平整,2.3公里，三面水泥砌砖排水沟约2.3公里。8.江门市四堡林场2000000元：山寨尾至坳顶段林区道路硬底化建设，长度4公里。</t>
  </si>
  <si>
    <t>提升林区通行安全性，改善森林资源管护条件，提高森林防火基础设施建设。</t>
  </si>
  <si>
    <t>日常巡查平均面积占管理范围总面积的比例、反映森林火灾发生的情况情况、反映森林防火安全检查覆盖的情况明显改善。项目建设在保障森林资源安全中发挥十分重要的作用；减少由森林火灾带来的损失和危害，并长期发挥防火效益，使森林资源得到有效保护，确保林区生态安全与人民群众的生命财产安全。</t>
  </si>
  <si>
    <t>项目建成将提高林场巡查力度，加快排除安全隐患速度，降低森林火灾发生率，加快生态建设项目，有效提高护林员巡山护林次数和速度，一旦发生森林火灾能迅速将扑火队和扑火机具快速送达目的地，为快速扑灭森林火灾提供交通保障，阻止和减缓林火的蔓延和扩涨。</t>
  </si>
  <si>
    <t xml:space="preserve">√ </t>
  </si>
  <si>
    <t>2022年江门市直属国有林场森林火灾预防森林火灾风险普查项目</t>
  </si>
  <si>
    <t>107000098-2022-0000160676</t>
  </si>
  <si>
    <t>江门市自然资源局组织开展我市直属各林场第一次森林火灾风险普查，摸清森林火灾风险隐患底数，查明重点区域抗灾能力，客观认识我市直属林场森林火灾风险水平，为有效开展森林火灾防治和应急管理工作、切实保障社会经济可持续发展提供权威的森林火灾风险信息及科学决策依据。</t>
  </si>
  <si>
    <t>根据《国务院办公厅关于开展第一次全国自然灾害综合风险普查的通知》（国办发〔2020〕12号）及《关于做好我省第一次全国自然灾害综合风险普查工作的通知》（粤国灾险普办〔2020〕2号）的精神。</t>
  </si>
  <si>
    <t>500000</t>
  </si>
  <si>
    <t>通过组织开展全市森林火灾风险普查，摸清我市森林火灾风险隐患底数，提高森林火灾风险普查效率。</t>
  </si>
  <si>
    <t>通过组织开展全市森林火灾风险普查，减少森林火灾发生率。</t>
  </si>
  <si>
    <t>通过组织开展全市森林火灾风险普查，及时掌握林区森林火灾风险数据，提高应急处置效率</t>
  </si>
  <si>
    <t>组织开展全市森林火灾风险普查，摸清我市森林火灾风险隐患底数，查明重点区域抗灾能力，客观认识我市森林火灾风险水平，为有效开展森林火灾防治和应急管理工作、切实保障社会经济可持续开展提供权威的森林火灾风险信息及科学决策依据。</t>
  </si>
  <si>
    <t>通过组织开展全市森林火灾风险普查，获取我市森林火灾可燃物、野外火源、气象条件等致灾信息，森林资源、生态环境、林区产业、林区居民人口及房屋建筑、基础设施等重要承灾体信息，历史森林火灾信息，掌握重点隐患情况，分析评估区域森林火灾预防、扑救、保障、应急等综合能力。</t>
  </si>
  <si>
    <t>根据《国务院办公厅关于开展第一次全国自然灾害综合风险普查的通知》（国办发〔2020〕12号）及《关于做好我省第一次全国自然灾害综合风险普查工作的通知》（粤国灾险普办〔2020〕2号）的精神，结合《广东省第一次全国森林火灾风险普查工作方案》的有关要求。全市要2022年12月底前完成第一次全国森林火灾风险普查工作。</t>
  </si>
  <si>
    <t>2022年江门市市本级森林火灾预防生物防火林带抚育项目</t>
  </si>
  <si>
    <t>107000098-2022-0000171065</t>
  </si>
  <si>
    <t>开展生物防火林带抚育26.6公里：
1.江门市西坑林场102300元：2018年营造的九突-新东生物防火林带进行综合抚育一次，包括铲草、扩穴追肥和补植全长4公里，共102.33亩。
2.江门市古兜山林场190000元：对位于场部工区于2015年种植的9.6公里生物防火林带、场部工区于2016年种植的5公里生物防火林带和枫香园工区于2018年种植的8公里生物防火林带进行抚育，全长22.6公里（其中18.7公里的防火林带宽度为15米，3.9公里的防火林带宽度为10米）</t>
  </si>
  <si>
    <t>开展生物防火林带抚育26.6公里： 1.江门市西坑林场102300元：2018年营造的九突-新东生物防火林带进行综合抚育一次，包括铲草、扩穴追肥和补植全长4公里，共102.33亩。 2.江门市古兜山林场190000元：对位于场部工区于2015年种植的9.6公里生物防火林带、场部工区于2016年种植的5公里生物防火林带和枫香园工区于2018年种植的8公里生物防火林带进行抚育，全长22.6公里（其中18.7公里的防火林带宽度为15米，3.9公里的防火林带宽度为10米）</t>
  </si>
  <si>
    <t>按照《广东省森林防火条例》，大力开展森林防火基础设施建设，包括重点林区生物防火林带营造。为提高森林防火能力，有效阻隔森林火灾蔓延，维护好生物防火林带是有利保障。</t>
  </si>
  <si>
    <t>1.江门市西坑林场102300元：2018年营造的九突-新东生物防火林带进行综合抚育一次，包括铲草、扩穴追肥和补植全长4公里，共102.33亩。
2.江门市古兜山林场190000元：对位于场部工区于2015年种植的9.6公里生物防火林带、场部工区于2016年种植的5公里生物防火林带和枫香园工区于2018年种植的8公里生物防火林带进行抚育，全长22.6公里（其中18.7公里的防火林带宽度为15米，3.9公里的防火林带宽度为10米）</t>
  </si>
  <si>
    <t>本工程将完成生物防火林带抚育，任务完成率100%，抚育质量合格率≧90%，资金使用率≧90%。工程实施后，将促进荷木生长，加快林木郁闭，有效提高生物防火林带的森林防火功能，有效控制森林火灾的危害，最大限度地减少火灾损失，对林场的森林防火工作形势起到积极作用。</t>
  </si>
  <si>
    <t>提高防火林带效率，项目当年完成率100%，质量合格率≥90%。</t>
  </si>
  <si>
    <t>促进林木生长，加快林木郁闭，有效提高生物防火林带的森林防火功能，有效控制森林火灾的危害，最大限度地减少火灾损失，对林场的森林防火工作形势起到积极作用。</t>
  </si>
  <si>
    <t>内部集体决定。</t>
  </si>
  <si>
    <t>江门市北街水闸闸门启闭机电控设备及自动化监控系统改造工程</t>
  </si>
  <si>
    <t>107000067-2022-0000160472</t>
  </si>
  <si>
    <t>省水利厅</t>
  </si>
  <si>
    <t>江门市水利局</t>
  </si>
  <si>
    <t>改扩建</t>
  </si>
  <si>
    <t>农业农村基础设施类</t>
  </si>
  <si>
    <t>水利安全度汛</t>
  </si>
  <si>
    <t>更换船闸上下闸人字门启闭机电气控制设备、更换泄洪闸启闭机电气控制设备、更换通航孔启闭机电气控制设备，配电设备升级改造、启闭机自动化系统升级改造、航道信号灯及照明系统改造、操作室和水闸水工设施维修等。</t>
  </si>
  <si>
    <t>系统与表格报送金额不一致（已改报表)</t>
  </si>
  <si>
    <t>已完成施工图设计</t>
  </si>
  <si>
    <t>项目正在审批中。</t>
  </si>
  <si>
    <t>实施闸门启闭机电控设备及自动化监控系统改造1项</t>
  </si>
  <si>
    <t>截止2022年底，年度投资完成率100%</t>
  </si>
  <si>
    <t>截止2022年底，年度省级涉农资金支付率≥90%</t>
  </si>
  <si>
    <t>自2016年6月市三防指挥部印发了《江门市东部三区一市水系调度方案》（江三防〔2016〕36号），由江门市江新联围管理处负责对江门水系的水利工程实施统一指挥、统一调度。水系调度工作能保护江门农业农村免受洪水和台风暴雨影响，其中确保北街水闸运行安全尤为重要。受台风暴雨发生内涝和上游洪水压力时，通过北街水闸控制降低江门河及下游各支流的水位，能有效减轻新会区九子沙村、深吕村及江海区礼东街道的村庄内涝影响，对跨区农业生产、防灾减灾起到关键作用。但水系调度进一步增加了北街水闸启闭闸门频次，现每年的运行次数均超过实施水系调度前的5倍。北街水闸闸门启闭机电控设备及自动化系统于2005年建设完成并投入使用，系统运行至今已有16年，目前面临的最大问题：启闭机电控柜型号旧，部分零配件市场已不再生产，如有损毁，闸门将无法运行，导致农村内涝水浸。设备由于启闭频繁而经常需要维修，每年维护和更新的工作量及费用逐年大幅上升。故此，现系统功能已不能满足水系调度运行要求，需对北街水闸闸门启闭机电控柜及自动化系统进行技术改造。</t>
  </si>
  <si>
    <t>项目资金用于对北街水闸闸门启闭机电控设备及自动化监控系统进行技术改造，包括：更换船闸上下闸人字门启闭机电气控制设备、更换泄洪闸启闭机电气控制设备、更换通航孔启闭机电气控制设备，配电设备升级改造、启闭机自动化系统升级改造、航道信号灯及照明系统改造、操作室和水闸水工设施维修等。</t>
  </si>
  <si>
    <t>1、实施北街水闸闸门启闭机电控设备及自动化监控系统改造项目1项。
2、截止2022年底年度投资计划完成率100%
3、2022年度省级涉农资金支付率≥90% 。
4、发挥工程经济效益、社会效益、环境效益，在汛期调控西江洪水进入江门河的流量和江门河水位，确保江门农业农村的防洪安全，利于天沙河及礼东围、礼西围村庄排除内涝积水，减低江门河流速，改善航运、生态坏境等。</t>
  </si>
  <si>
    <t xml:space="preserve">1、数量指标：实施北街水闸闸门启闭机电控设备及自动化监控系统改造项目1项。
2、质量指标：工程质量合格率100%
3、时效指标：截止2022年底年度投资计划完成率100%，2022年度资金支付率≥90% 。
</t>
  </si>
  <si>
    <t>1、社会效益：通过工程升级改造，消除工程安全隐患，提高工程运行可靠度。
2、生态效益：通过工程升级改造，消除工程安全隐患，保障水系调度，维护改善生态环境。
3、服务对象满意度指标：推进北街水闸数字化、标准化管理，满足服务对象需求。</t>
  </si>
  <si>
    <t>已做好前期设计工作，经单位及主管部门审核同意项目申报。附件：1、预算书（江门市北街水闸闸门启闭机电控设备及自动化监控系统改造工程）；2、施工图设计图册（江门市北街水闸闸门启闭机电控设备及自动化监控系统改造工程）；3、工程量计算书（江门市北街水闸闸门启闭机电控设备及自动化监控系统改造工程）。</t>
  </si>
  <si>
    <t>合山船闸及电站挡水墙灌浆工程</t>
  </si>
  <si>
    <t>107000067-2021-0000159122</t>
  </si>
  <si>
    <t>采用充填灌浆修复，范围：西闸下游与船闸及电站的隔墙、西闸左右两个边墩交通桥部位的墩体。隔墙灌浆孔梅花型布置，垂直钻孔，间距1.5m；闸墩灌浆孔梅花型布置，水平钻孔，间距1.5m。</t>
  </si>
  <si>
    <t>已完成初步设计</t>
  </si>
  <si>
    <t>正在审批中。</t>
  </si>
  <si>
    <t xml:space="preserve">实施合山船闸及电站挡水墙灌浆工程1项。 </t>
  </si>
  <si>
    <t xml:space="preserve">至2022年底，年度投资完成率100%。 </t>
  </si>
  <si>
    <t>至2022年底，省级补助资金支付率≥90%。。</t>
  </si>
  <si>
    <t>支付合山船闸及电站挡水墙灌浆工程建安费、独立费</t>
  </si>
  <si>
    <t>1、实施合山船闸及电站挡水墙灌浆工程。
2、项目验收质量合格率100%。
3、至2022年底，年度投资完成率100%。
4、至2022年底，省级补助资金支付率≥90%。。
5、资金使用单位满意度≥90%</t>
  </si>
  <si>
    <t>1：数量指标：实施合山船闸及电站挡水墙灌浆工程1项。
2、质量指标：项目质量合格率100%通过验收。
3、时效指标：截至2022年底，年度投资完成率100%，省级补助资金支付率≥90%。</t>
  </si>
  <si>
    <t>1、社会效益指标：项目实施消除水闸安全隐患。
2、生态效益指标：项目实施有利于加强水闸综合调度能力。
3、服务对象满意度指标：受益人民群众满意度≥90%。</t>
  </si>
  <si>
    <t>合山船闸及电站挡水墙灌浆工程概算</t>
  </si>
  <si>
    <t>合山水闸西闸下游护坦修复工程</t>
  </si>
  <si>
    <t>107000067-2021-0000159065</t>
  </si>
  <si>
    <t>修复西闸下游护坦，采用500厚水下砼护坦，范围始于抛石防冲槽，至船闸下游右岸锥坡尾，右岸至船闸海漫，左岸至电站下游左岸，面积约4400㎡。</t>
  </si>
  <si>
    <t>实施合山水闸西闸下游护坦修复工程1项。</t>
  </si>
  <si>
    <t>至2022年底，省级补助资金支付率≥90%。</t>
  </si>
  <si>
    <t>至2022年底，年度投资完成率100%。</t>
  </si>
  <si>
    <t>合山水闸西闸下游护坦修复工程建安费及独立费</t>
  </si>
  <si>
    <t>1、实施合山水闸西闸下游护坦修复工程。
2、项目验收质量合格率100%。
3、至2022年底，省级补助资金支付率100%。
4、至2022年底，至2022年底，省级补助资金支付率≥90%。。
5、资金使用单位满意度≥90%。</t>
  </si>
  <si>
    <t xml:space="preserve">1：数量指标：实施合山水闸西闸下游护坦修复工程2022年建设任务1项。
2、质量指标：项目质量合格率100%通过验收。
3、时效指标：截至2022年12月底，年度投资完成率100%，至2022年底，省级补助资金支付率≥90%。
</t>
  </si>
  <si>
    <t xml:space="preserve">1、社会效益指标：项目实施能消除安全隐患，保障水闸正常调度及发电安全生产工作。
2、生态效益指标：项目实施有利于提升水闸综合调度能力。
3、服务对象满意度指标：受益人民群众满意度≥90%。
</t>
  </si>
  <si>
    <t>合山水闸西闸下游护坦修复工程估算书</t>
  </si>
  <si>
    <t>江门市碧道建设工程-江门水情水文化展示中心</t>
  </si>
  <si>
    <t>107000067-2022-0000161380</t>
  </si>
  <si>
    <t>全面推进河长制湖长制</t>
  </si>
  <si>
    <t>结合江门市碧道建设，在北街水闸管理范围内建设江门水情水文化展览中心，并在北街水闸下闸首建设通往江心岛通道，江心岛以大型水利工程模型为主，打造江门市水利与河长制宣传教育平台。</t>
  </si>
  <si>
    <t>建设江门水情水文化展览中心1项。</t>
  </si>
  <si>
    <t>年度投资完成率100%。</t>
  </si>
  <si>
    <t>年度省级涉农资金支付率100%</t>
  </si>
  <si>
    <t>根据《江门市全面推行河长制工作领导小组会议纪要》（﹝2021﹞1号）的精神，各市（区）要按照因地制宜的原则，结合河长制重点建设项目实施，选址建设1个市本级水情水文化教育展厅，打造水利与河长制宣传教育平台阵地。</t>
  </si>
  <si>
    <t>1.建设江门水情水文化展览文化中心。
2.项目验收质量合格率100%。
3.截止2022年底，年度投资完成率100%，资金支出率≥90%。
4.通过打造打造江门市水利与河长制宣传教育平台阵地，增强市民的参与感和体验感，受益群众满意度≥90%。</t>
  </si>
  <si>
    <t>1、数量指标：建设江门水情水文化展览文化中心1项；年度投资完成率100%。
2、质量指标：项目验收质量合格率100%。
3、时效指标：2022年度资金支付率≥90% 。</t>
  </si>
  <si>
    <t>1、社会效益：通过工程建设，提高群众生活质量水平。
2、生态效益：通过工程建设，提升周边生态环境质量。
3、服务对象满意度指标：通过打造打造江门市水利与河长制宣传教育平台阵地，增强市民的参与感和体验感，受益群众满意度≥90%。</t>
  </si>
  <si>
    <t>根据《江门市全面推行河长制工作领导小组会议纪要》（﹝2021﹞1号）的精神，经我单位讨论研究以及主管部门同意，申报该项目。</t>
  </si>
  <si>
    <t>江门市8条跨界河流河湖健康评价项目</t>
  </si>
  <si>
    <t>107000067-2021-0000159795</t>
  </si>
  <si>
    <t>续建</t>
  </si>
  <si>
    <t>用于编制镇海水、莲塘水、白沙水、双桥水、新昌水、址山河、那扶河、深井水共8条河流的河湖健康评价报告。</t>
  </si>
  <si>
    <t>《水利部河长办关于开展2021年河湖健康评价工作的通知》（第79号）、《广东省河长办关于开展我省2021年河湖健康评价工作的通知》（粤河长办﹝2021﹞29号）。</t>
  </si>
  <si>
    <t>实施河长制基础工作1项。</t>
  </si>
  <si>
    <t>项目质量验收合格率100%。</t>
  </si>
  <si>
    <t>截至2022年12月底，资金投资完成率100%，项目补助资金完成率100%。</t>
  </si>
  <si>
    <t>1：完成河长制基础工作1项。2、项目验收合格率100%。3、截至2022年12月底，年度投资完成率100%，项目补助资金支出率100%。</t>
  </si>
  <si>
    <t>1：数量指标：完成河长制基础工作1项。2、质量指标：项目验收合格率100%。3、时效指标：截至2022年12月底，年度投资完成率100%，项目补助资金支出率100%。</t>
  </si>
  <si>
    <t>1、社会效益指标：项目实施能促进水生态环境和人文居住环境得到改善。2、生态效益指标：项目实施有利于水生态环境保护。3、服务对象满意度指标：受益人民群众满意度≥90%。</t>
  </si>
  <si>
    <t>根据《水利部河长办关于开展2021年河湖健康评价工作的通知》（第79号）、《广东省河长办关于开展我省2021年河湖健康评价工作的通知》（粤河长办﹝2021﹞29号）文件精神，开展江门市8条跨界河流河湖健康评价项目，通过采用科学的、定量的评估方法，对各河流健康状况进行“体检”，全面系统地、准确地摸清各河流河湖健康状况，分析不健康的因素，提出建议及措施。</t>
  </si>
  <si>
    <t>蓬江河水毁应急修复项目</t>
  </si>
  <si>
    <t>107000067-2022-0000160497</t>
  </si>
  <si>
    <t>本工程主要建设内容为对蓬江河桩号0+500~0+700段左岸采用膜袋砼护岸。</t>
  </si>
  <si>
    <t>完成蓬江河水毁应急修复项目1项</t>
  </si>
  <si>
    <t>截止2022年底，水毁工程修复率100%</t>
  </si>
  <si>
    <t>年度省级涉农资金支付率≥90%</t>
  </si>
  <si>
    <t>根据我单位职能，负责蓬江河堤岸维修养护。蓬江河贯穿江门城区，约18公里，对西江分洪、围内排涝、冲污和航运起到重要作用。河道两侧是江门市区（蓬江区和江海区）的主要商业区和市民休闲区，由于多年水浪冲刷，现蓬江河两岸浆砌石挡墙及护岸出现多处变形、坍塌现象，存在安全隐患，急需进行修复。</t>
  </si>
  <si>
    <t>对蓬江河两岸浆砌石挡墙及墙脚抛石护岸进行修复。</t>
  </si>
  <si>
    <t>1.实施蓬江河水毁应急修复项目1项；
2.水毁工程修复率100% ，年度补助资金支出率≥90%；
3.确保蓬江河堤岸工程安全运行，兼顾环境优美等要求。</t>
  </si>
  <si>
    <t>1、数量指标：2022年完成蓬江河水毁应急修复项目1项。
2、质量指标：隐患整治率100%；已完工项目工程质量合格率100%
3、时效指标：2022年度省级涉农资金支付率≥90% 。</t>
  </si>
  <si>
    <t>1、社会效益：消除工程安全隐患，提高工程运行可靠度。
2、生态效益：消除工程安全隐患，维护改善生态环境。
3、服务对象满意度指标：受益群众满意度≥90%。</t>
  </si>
  <si>
    <t>《蓬江河水毁应急修复项目设计方案及工程预算》经讨论通过，项目已基本具备实施条件。</t>
  </si>
  <si>
    <t>蓬江区</t>
  </si>
  <si>
    <r>
      <rPr>
        <sz val="10"/>
        <rFont val="Calibri"/>
        <charset val="134"/>
      </rPr>
      <t>2022</t>
    </r>
    <r>
      <rPr>
        <sz val="10"/>
        <rFont val="宋体"/>
        <charset val="134"/>
      </rPr>
      <t>年江门市蓬江区四好农村路（养护工程）</t>
    </r>
  </si>
  <si>
    <t>107001006-2022-0000161367</t>
  </si>
  <si>
    <t>省交通运输厅</t>
  </si>
  <si>
    <t>蓬江区住房和城乡建设局</t>
  </si>
  <si>
    <t>农村人居环境整治类</t>
  </si>
  <si>
    <t>四好农村路养护</t>
  </si>
  <si>
    <r>
      <rPr>
        <sz val="10"/>
        <rFont val="宋体"/>
        <charset val="134"/>
      </rPr>
      <t>县道</t>
    </r>
    <r>
      <rPr>
        <sz val="10"/>
        <rFont val="Calibri"/>
        <charset val="134"/>
      </rPr>
      <t>X566</t>
    </r>
    <r>
      <rPr>
        <sz val="10"/>
        <rFont val="宋体"/>
        <charset val="134"/>
      </rPr>
      <t>井洞线杜阮镇路段（桩号</t>
    </r>
    <r>
      <rPr>
        <sz val="10"/>
        <rFont val="Calibri"/>
        <charset val="134"/>
      </rPr>
      <t>K0+000-K4+500</t>
    </r>
    <r>
      <rPr>
        <sz val="10"/>
        <rFont val="宋体"/>
        <charset val="134"/>
      </rPr>
      <t>），长</t>
    </r>
    <r>
      <rPr>
        <sz val="10"/>
        <rFont val="Calibri"/>
        <charset val="134"/>
      </rPr>
      <t>4.5</t>
    </r>
    <r>
      <rPr>
        <sz val="10"/>
        <rFont val="宋体"/>
        <charset val="134"/>
      </rPr>
      <t>公里，存在路面破损影响行车安全等问题。本项目主要是对局部水泥路面进行换板处理、路肩边坡整治等，路面维修约</t>
    </r>
    <r>
      <rPr>
        <sz val="10"/>
        <rFont val="Calibri"/>
        <charset val="134"/>
      </rPr>
      <t>6000</t>
    </r>
    <r>
      <rPr>
        <sz val="10"/>
        <rFont val="宋体"/>
        <charset val="134"/>
      </rPr>
      <t>平方米，总造价约</t>
    </r>
    <r>
      <rPr>
        <sz val="10"/>
        <rFont val="Calibri"/>
        <charset val="134"/>
      </rPr>
      <t>225</t>
    </r>
    <r>
      <rPr>
        <sz val="10"/>
        <rFont val="宋体"/>
        <charset val="134"/>
      </rPr>
      <t>万元。</t>
    </r>
  </si>
  <si>
    <t>农村公路养护</t>
  </si>
  <si>
    <t>未开展前期工作</t>
  </si>
  <si>
    <t>中共广东省委办公厅 广东省人民政府办公厅印发《关于加快推进“四好农村路”建设的实施意见》的通知（粤办发〔2018〕36号）</t>
  </si>
  <si>
    <t>县道X566井洞线杜阮镇路段（桩号K0+000-K4+500），长4.5公里，存在路面破损影响行车安全等问题。本项目主要是对局部水泥路面进行换板处理、路肩边坡整治等，路面维修约6000平方米，总造价约225万元。</t>
  </si>
  <si>
    <t>农村公路列养率100%</t>
  </si>
  <si>
    <t>公路养护工程量完成率达100%</t>
  </si>
  <si>
    <t>社会公众出行更方便，交通成本降低</t>
  </si>
  <si>
    <t>农村公路列养率100%，公路养护工程量完成率达100%，施工进度达标率达100%。</t>
  </si>
  <si>
    <t>社会公众出行更方便，交通成本降低。</t>
  </si>
  <si>
    <t>预算部门审核，财政部门复审。</t>
  </si>
  <si>
    <t>市本级涉农办上报</t>
  </si>
  <si>
    <r>
      <rPr>
        <sz val="10"/>
        <rFont val="Calibri"/>
        <charset val="134"/>
      </rPr>
      <t>2022</t>
    </r>
    <r>
      <rPr>
        <sz val="10"/>
        <rFont val="宋体"/>
        <charset val="134"/>
      </rPr>
      <t>年江门市蓬江区四好农村路（日常养护）</t>
    </r>
  </si>
  <si>
    <t>107001006-2022-0000161385</t>
  </si>
  <si>
    <t>2022年江门市蓬江区四好农村路（日常养护）</t>
  </si>
  <si>
    <r>
      <rPr>
        <sz val="10"/>
        <rFont val="Calibri"/>
        <charset val="134"/>
      </rPr>
      <t>2022</t>
    </r>
    <r>
      <rPr>
        <sz val="10"/>
        <rFont val="宋体"/>
        <charset val="134"/>
      </rPr>
      <t>年江门市蓬江区美丽廊道建设项目</t>
    </r>
  </si>
  <si>
    <t>107001030-2022-0000160566</t>
  </si>
  <si>
    <t>蓬江区农业农村和水利局</t>
  </si>
  <si>
    <t>村庄基础设施建设</t>
  </si>
  <si>
    <r>
      <rPr>
        <sz val="10"/>
        <rFont val="宋体"/>
        <charset val="134"/>
      </rPr>
      <t>交通沿线的环境整治及风貌提升，打造富有乡村特色的美丽廄道的建设项目，主要建设内容整治看护房约</t>
    </r>
    <r>
      <rPr>
        <sz val="10"/>
        <rFont val="Calibri"/>
        <charset val="134"/>
      </rPr>
      <t>1540</t>
    </r>
    <r>
      <rPr>
        <sz val="10"/>
        <rFont val="宋体"/>
        <charset val="134"/>
      </rPr>
      <t>间，</t>
    </r>
    <r>
      <rPr>
        <sz val="10"/>
        <rFont val="Calibri"/>
        <charset val="134"/>
      </rPr>
      <t>6</t>
    </r>
    <r>
      <rPr>
        <sz val="10"/>
        <rFont val="宋体"/>
        <charset val="134"/>
      </rPr>
      <t>处入村路改造工程</t>
    </r>
    <r>
      <rPr>
        <sz val="10"/>
        <rFont val="Calibri"/>
        <charset val="134"/>
      </rPr>
      <t>;4</t>
    </r>
    <r>
      <rPr>
        <sz val="10"/>
        <rFont val="宋体"/>
        <charset val="134"/>
      </rPr>
      <t>个示范片进一步开展美丽乡村提升农村人居环境；</t>
    </r>
    <r>
      <rPr>
        <sz val="10"/>
        <rFont val="Calibri"/>
        <charset val="134"/>
      </rPr>
      <t>1</t>
    </r>
    <r>
      <rPr>
        <sz val="10"/>
        <rFont val="宋体"/>
        <charset val="134"/>
      </rPr>
      <t>条乡村振兴示范带进行乡村风貌提升，以推进蓬江乡村振兴战略的发展。</t>
    </r>
  </si>
  <si>
    <t>农村人居环境整治（村庄清洁行动、农村厕所问题摸排整改、生活污水治理）</t>
  </si>
  <si>
    <t>《关于印发蓬江区廊道专项整治工作指引的通知》(蓬江乡振组办〔2020〕11号)</t>
  </si>
  <si>
    <t>交通沿线的环境整治及风貌提升，打造富有乡村特色的美丽廄道的建设项目，主要建设内容整治看护房约1540间，6处入村路改造工程;4个示范片进一步开展美丽乡村提升农村人居环境；1条乡村振兴示范带进行乡村风貌提升，以推进蓬江乡村振兴战略的发展。</t>
  </si>
  <si>
    <t>资金支出≥90%</t>
  </si>
  <si>
    <t>增强村民的获得感和幸福感</t>
  </si>
  <si>
    <t>暂无</t>
  </si>
  <si>
    <t>"1.《关于印发江门市蓬江区全域推进农村人居环境整治建设生态宜居美丽乡村实施方案的通知》（蓬江府办〔2018〕53号）
2.《关于印发江门市蓬江区推进农房管控和乡村风貌提升实施方案的通知》（蓬江府办函〔2021〕6号）  
3.《关于印发蓬江区廊道专项整治工作指引的通知》（蓬江乡振组办〔2020〕11号）  "</t>
  </si>
  <si>
    <t>开展我区农村人居环境整治行动，用于交通沿线的廊道整治、2022年蓬江示范片建设项目、2022年乡村振兴示范带建设项目。</t>
  </si>
  <si>
    <t>基本完成交通沿线的廊道整治、2022年蓬江示范片建设项目、2022年乡村振兴示范带，完成时限为2022年年底，资金支出≥90%，较大增强村民的获得感和幸福感。</t>
  </si>
  <si>
    <t>较大增强村民的获得感和幸福感	。</t>
  </si>
  <si>
    <t>经过市县主管部门内部集体研究确定该项目，申请立项。</t>
  </si>
  <si>
    <r>
      <rPr>
        <sz val="10"/>
        <rFont val="Calibri"/>
        <charset val="134"/>
      </rPr>
      <t>2021</t>
    </r>
    <r>
      <rPr>
        <sz val="10"/>
        <rFont val="宋体"/>
        <charset val="134"/>
      </rPr>
      <t>年江门市蓬江区基本农田保护项目永久基本农田经济补偿资金</t>
    </r>
  </si>
  <si>
    <t>107001031-2022-0000160505</t>
  </si>
  <si>
    <t>省自然资源厅</t>
  </si>
  <si>
    <t>蓬江区自然资源局</t>
  </si>
  <si>
    <t>永久基本农田保护</t>
  </si>
  <si>
    <r>
      <rPr>
        <sz val="10"/>
        <rFont val="Calibri"/>
        <charset val="134"/>
      </rPr>
      <t>8899.56</t>
    </r>
    <r>
      <rPr>
        <sz val="10"/>
        <rFont val="宋体"/>
        <charset val="134"/>
      </rPr>
      <t>亩基本农田保护面积</t>
    </r>
  </si>
  <si>
    <t>已落实实施主体</t>
  </si>
  <si>
    <t>1.《自然资源部 农业农村部关于加强和改进永久基本农田保护工作的通知》（自然资规[2019]1号）；2.《广东省人民政府办公厅转发省国土资源厅财政在关于建立基本农田保护经济补偿制度意见的通知》（粤府办[2012]98号）</t>
  </si>
  <si>
    <t>8899.56亩基本农田保护面积</t>
  </si>
  <si>
    <t>按照省、市任务要求，落实并保障我区基本农田保护资金补助制度。</t>
  </si>
  <si>
    <t>提高保护基本农田的积极性。</t>
  </si>
  <si>
    <t>确保基本农田保护建设任务可持续发展。</t>
  </si>
  <si>
    <t>1.《自然资源部 农业农村部关于加强和改进永久基本农田保护工作的通知》（自然资规[2019]1号）；2.《广东省人民政府办公厅转发省国土资源厅财政在关于建立基本农田保护经济补偿制度意见的通知》（粤府办[2012]98号）等中央、省、市、县的资金管理办法或申报通知（申报指南）依据。</t>
  </si>
  <si>
    <t>主要支持用于永久基本农田及永久基本农田以外的耕地后续管护、农村集体经济组织成员参加农村合作医疗和购买社会养老保险、农村土地整治项目建设、农田水利建设、支持农民合作组织发展、精准扶贫开发、村级“一事一议”公益事业建设等支出。</t>
  </si>
  <si>
    <t>按照省、市任务要求，落实并保障我区基本农田保护资金补助制度，提高保护基本农田的积极性，确保基本农田保护建设任务可持续发展。</t>
  </si>
  <si>
    <t>保护蓬江区永久基本农田8899.56亩面积不减少，质量不降低。</t>
  </si>
  <si>
    <t>完成上级基本农田经济补偿机制，提高基本农田保护意识和积极性，落实永久基本农田保护。各镇（街）落实专项资金主要用于永久基本农田后续管护、农村集体经济组织成员参加农村合作医疗和购买社会养老保险、农村土地整治项目建设、农田水利建设、村级公益事业“一事一议”等支出。</t>
  </si>
  <si>
    <t>符合《江门市人民政府办公室转发江门市基本农田保护经济补偿实施细则的通知》（江府办[2012]123号）、《蓬江区人民政府办公室转发蓬江区耕地和基本农田保护经济补偿实施细则的通知》（蓬江府办〔2014〕109号）等文件要求。</t>
  </si>
  <si>
    <r>
      <rPr>
        <sz val="10"/>
        <rFont val="Calibri"/>
        <charset val="134"/>
      </rPr>
      <t>2022</t>
    </r>
    <r>
      <rPr>
        <sz val="10"/>
        <rFont val="宋体"/>
        <charset val="134"/>
      </rPr>
      <t>年江门市蓬江区农产品质量安全支付有资质的第三方检测机构农产品定量检测委托服务费和开展农产品质量安全检测工作</t>
    </r>
  </si>
  <si>
    <t>107001030-2022-0000160655</t>
  </si>
  <si>
    <r>
      <rPr>
        <sz val="10"/>
        <rFont val="宋体"/>
        <charset val="134"/>
      </rPr>
      <t>开展农产品样品抽检，开展屠宰环节质量安全风险监测和</t>
    </r>
    <r>
      <rPr>
        <sz val="10"/>
        <rFont val="Calibri"/>
        <charset val="134"/>
      </rPr>
      <t>“</t>
    </r>
    <r>
      <rPr>
        <sz val="10"/>
        <rFont val="宋体"/>
        <charset val="134"/>
      </rPr>
      <t>瘦肉精</t>
    </r>
    <r>
      <rPr>
        <sz val="10"/>
        <rFont val="Calibri"/>
        <charset val="134"/>
      </rPr>
      <t>”</t>
    </r>
    <r>
      <rPr>
        <sz val="10"/>
        <rFont val="宋体"/>
        <charset val="134"/>
      </rPr>
      <t>检测，加强监督检查，完成省市下达农产品安全考核任务。</t>
    </r>
  </si>
  <si>
    <t>2021年江门市蓬江区农业农村和水利局农产品质量安全抽样检测（正式）</t>
  </si>
  <si>
    <t>开展农产品样品抽检，开展屠宰环节质量安全风险监测和“瘦肉精”检测，加强监督检查，完成省市下达农产品安全考核任务。</t>
  </si>
  <si>
    <t>及时发现和处置农产品安全问题，落实农产品安全主体责任，提高监管效能。</t>
  </si>
  <si>
    <t>关于印发2021年江门蓬江区落实民生实事食品检验量“每千人6批次”工作实施方案的通知</t>
  </si>
  <si>
    <t>本项目主要通过委托有资质的第三方检测机构开展农产品定量检测工作，完成全年不少于“每千人6批次”的农产品检验量。</t>
  </si>
  <si>
    <t xml:space="preserve">及时发现和处置农产品安全问题，落实农产品安全主体责任，提高监管效能。	</t>
  </si>
  <si>
    <t>完成全年不少于“每千人6批次”的农产品检验量。</t>
  </si>
  <si>
    <t>关于印发2021年江门蓬江区落实民生实事食品检验量“每千人6批次”工作实施方案的通知。</t>
  </si>
  <si>
    <r>
      <rPr>
        <sz val="10"/>
        <rFont val="Calibri"/>
        <charset val="134"/>
      </rPr>
      <t>2022</t>
    </r>
    <r>
      <rPr>
        <sz val="10"/>
        <rFont val="宋体"/>
        <charset val="134"/>
      </rPr>
      <t>年江门市蓬江区动物疫病防控项目</t>
    </r>
  </si>
  <si>
    <t>107001030-2022-0000160235</t>
  </si>
  <si>
    <t>非建设类型</t>
  </si>
  <si>
    <t>根据《中华人民共和国动物防疫法》</t>
  </si>
  <si>
    <t>2022年非洲猪瘟等重大动物疫病零发生率；</t>
  </si>
  <si>
    <t>保障我区全年养殖业的健康发展。</t>
  </si>
  <si>
    <t>购买强制免疫疫苗、非洲猪瘟PCR检测试剂、动物防疫物质、检疫合格证明和扑杀动物等。</t>
  </si>
  <si>
    <t>2022年非洲猪瘟等重大动物疫病零发生率。</t>
  </si>
  <si>
    <t>1、确保本区域内强制免疫密度达到90%，平均抗体合格率常年保持70％以上，即达到国家规定标准要求。2、全年未爆发重大动物疫情或重大畜产品安全事故。3、动物疫病控制≦项目成本支出。</t>
  </si>
  <si>
    <t>动物疫病防治实施后，能正确地掌握本地区非洲猪瘟等重大动物疫病流行动态，能及时地采取有效措施，遏制重大动物疫病疫情发生，起到防范于未然的良好作用，挽回了动物疫病疫情发生引起养殖户不必要的经济损失。</t>
  </si>
  <si>
    <t>动物疫病防治经费项目的主要内容就是通过提高动物疫病防治，采取一系列强有力的检测手段，用科学的实验数据说话，评估特定区域动物疫病流行状态，这一项目能在很大程度上满足社会各界对公共卫生安全和农产品质量安全要求。</t>
  </si>
  <si>
    <r>
      <rPr>
        <sz val="10"/>
        <rFont val="Calibri"/>
        <charset val="134"/>
      </rPr>
      <t>2022</t>
    </r>
    <r>
      <rPr>
        <sz val="10"/>
        <rFont val="宋体"/>
        <charset val="134"/>
      </rPr>
      <t>年江门市蓬江区屠宰环节生猪无害化处理补助</t>
    </r>
  </si>
  <si>
    <t>107001030-2022-0000160232</t>
  </si>
  <si>
    <t>《生猪定点屠宰厂（场）病害猪无害化处理管理办法》、农村厅 广东省财政厅关于印发《2018-2022年屠宰环节病害猪无害化处理补贴实施方案》的通知（粤农农计〔2018〕4号）</t>
  </si>
  <si>
    <t>严格落实畜禽屠宰环节病死猪及其产品无害化处理制度</t>
  </si>
  <si>
    <t>切实保障畜禽肉品质量安全</t>
  </si>
  <si>
    <t>《生猪定点屠宰厂（场）病害猪无害化处理管理办法》、农村厅 广东省财政厅关于印发《2018-2022年屠宰环节病害猪无害化处理补贴实施方案》的通知（粤农农计〔2018〕4号）。</t>
  </si>
  <si>
    <t>向经营货主和屠宰企业发放病害猪损失和无害化处理费用补贴。</t>
  </si>
  <si>
    <t>严格落实畜禽屠宰环节病死猪及其产品无害化处理制度；切实保障畜禽肉品质量安全。</t>
  </si>
  <si>
    <t>出产的生猪产品合格。</t>
  </si>
  <si>
    <t>按照《生猪定点屠宰厂（场）病害猪无害化处理管理办法》第三条规定执行。</t>
  </si>
  <si>
    <t>属国家法律法规明确规定项目。</t>
  </si>
  <si>
    <r>
      <rPr>
        <sz val="10"/>
        <rFont val="Calibri"/>
        <charset val="134"/>
      </rPr>
      <t>2022</t>
    </r>
    <r>
      <rPr>
        <sz val="10"/>
        <rFont val="宋体"/>
        <charset val="134"/>
      </rPr>
      <t>年江门市蓬江区碧道建设工程</t>
    </r>
    <r>
      <rPr>
        <sz val="10"/>
        <rFont val="Calibri"/>
        <charset val="134"/>
      </rPr>
      <t>EPC+O</t>
    </r>
    <r>
      <rPr>
        <sz val="10"/>
        <rFont val="宋体"/>
        <charset val="134"/>
      </rPr>
      <t>项目（蓬江段）</t>
    </r>
  </si>
  <si>
    <t>107001030-2022-0000160204</t>
  </si>
  <si>
    <r>
      <rPr>
        <sz val="10"/>
        <rFont val="宋体"/>
        <charset val="134"/>
      </rPr>
      <t>本项目为省级重点项目</t>
    </r>
    <r>
      <rPr>
        <sz val="10"/>
        <rFont val="Calibri"/>
        <charset val="134"/>
      </rPr>
      <t>“</t>
    </r>
    <r>
      <rPr>
        <sz val="10"/>
        <rFont val="宋体"/>
        <charset val="134"/>
      </rPr>
      <t>万里碧道</t>
    </r>
    <r>
      <rPr>
        <sz val="10"/>
        <rFont val="Calibri"/>
        <charset val="134"/>
      </rPr>
      <t>”</t>
    </r>
    <r>
      <rPr>
        <sz val="10"/>
        <rFont val="宋体"/>
        <charset val="134"/>
      </rPr>
      <t>组成部分，主要建设内容在蓬江段建立碧道工程</t>
    </r>
    <r>
      <rPr>
        <sz val="10"/>
        <rFont val="Calibri"/>
        <charset val="134"/>
      </rPr>
      <t>1</t>
    </r>
    <r>
      <rPr>
        <sz val="10"/>
        <rFont val="宋体"/>
        <charset val="134"/>
      </rPr>
      <t>段，共</t>
    </r>
    <r>
      <rPr>
        <sz val="10"/>
        <rFont val="Calibri"/>
        <charset val="134"/>
      </rPr>
      <t>22.1</t>
    </r>
    <r>
      <rPr>
        <sz val="10"/>
        <rFont val="宋体"/>
        <charset val="134"/>
      </rPr>
      <t>公里，总投资约</t>
    </r>
    <r>
      <rPr>
        <sz val="10"/>
        <rFont val="Calibri"/>
        <charset val="134"/>
      </rPr>
      <t>2.1196</t>
    </r>
    <r>
      <rPr>
        <sz val="10"/>
        <rFont val="宋体"/>
        <charset val="134"/>
      </rPr>
      <t>亿元，建设碧道</t>
    </r>
    <r>
      <rPr>
        <sz val="10"/>
        <rFont val="Calibri"/>
        <charset val="134"/>
      </rPr>
      <t>22.1</t>
    </r>
    <r>
      <rPr>
        <sz val="10"/>
        <rFont val="宋体"/>
        <charset val="134"/>
      </rPr>
      <t>公里、按马拉松（半马）理念打造，包含全线慢行、慢跑、骑行三道贯通和马拉松公园（滨海公园）、碧道运动公园（海事码头）、房车营地、北海江畔</t>
    </r>
    <r>
      <rPr>
        <sz val="10"/>
        <rFont val="Calibri"/>
        <charset val="134"/>
      </rPr>
      <t>4</t>
    </r>
    <r>
      <rPr>
        <sz val="10"/>
        <rFont val="宋体"/>
        <charset val="134"/>
      </rPr>
      <t>个景观节点建设，营造主题功能性强的活动空间，围绕水资源保障、水安全提升、水环境改善、水生态保护与修复、游憩系统构建五大建设任务开展项目建设，打造成一个承载蓬江当地文化的滨水空间和市民向往美好生活的好去处。</t>
    </r>
  </si>
  <si>
    <t>2024</t>
  </si>
  <si>
    <t>已完成立项</t>
  </si>
  <si>
    <t xml:space="preserve">"《关于江门市碧道建设工程可行性研究报告的批复》（江发改社农[2020]0178号） "	</t>
  </si>
  <si>
    <t>本项目为省级重点项目“万里碧道”组成部分，主要建设内容在蓬江段建立碧道工程1段，共22.1公里，总投资约2.1196亿元，建设碧道22.1公里、按马拉松（半马）理念打造，包含全线慢行、慢跑、骑行三道贯通和马拉松公园（滨海公园）、碧道运动公园（海事码头）、房车营地、北海江畔4个景观节点建设，营造主题功能性强的活动空间，围绕水资源保障、水安全提升、水环境改善、水生态保护与修复、游憩系统构建五大建设任务开展项目建设，打造成一个承载蓬江当地文化的滨水空间和市民向往美好生活的好去处。</t>
  </si>
  <si>
    <t>运营期间做好项目范围内的涉水工程及配套设施维护、河道保洁工作以及项目范围内的景观园林、游憩设施及配套设施维护工作；</t>
  </si>
  <si>
    <t>已完工项目质量初步验收合格率100%；</t>
  </si>
  <si>
    <t>截止2022年底，项目年度投资完成率100%，补助资金支出率100%。</t>
  </si>
  <si>
    <t>《广东省人民政府关于广东万里碧道总体规划（2020-2035年）的批复》（粤府函[2020]147号）</t>
  </si>
  <si>
    <t>完成西江碧道蓬江段运营管理。</t>
  </si>
  <si>
    <t>绩效目标1：运营期间做好项目范围内的涉水工程及配套设施维护、河道保洁工作以及项目范围内的景观园林、游憩设施及配套设施维护工作；绩效目标2：已完工项目质量初步验收合格率100%；绩效目标3：截止2022年底，项目年度投资完成率100%，补助资金支出率100%。</t>
  </si>
  <si>
    <t xml:space="preserve">1.数量指标：按合同规定在运营期间做好项目运营及维护工作；2.质量指标：项目质量合格率100%通过验收。3.时效指标：截至2022年12月底，资金投资计划完成比例，项目补助资金投资计划完成比例等于100%。
</t>
  </si>
  <si>
    <t>1.社会效益指标：项目实施能促进滨水地区环境品质提升，构建主题多元的游径体系；2.生态效益指标：项目实施能促进水生态保护与修复；3.服务对象满意度指标：受益人民群众满意度≥90%。</t>
  </si>
  <si>
    <t>已完成立项工作。《关于江门市碧道建设工程可行性研究报告的批复》（江发改社农[2020]0178号）	。</t>
  </si>
  <si>
    <r>
      <rPr>
        <sz val="10"/>
        <rFont val="Calibri"/>
        <charset val="134"/>
      </rPr>
      <t>2022</t>
    </r>
    <r>
      <rPr>
        <sz val="10"/>
        <rFont val="宋体"/>
        <charset val="134"/>
      </rPr>
      <t>年江门市蓬江区西江潭江流域跨界重点支流综合治理工程（一期）</t>
    </r>
    <r>
      <rPr>
        <sz val="10"/>
        <rFont val="Calibri"/>
        <charset val="134"/>
      </rPr>
      <t>EPC+O</t>
    </r>
    <r>
      <rPr>
        <sz val="10"/>
        <rFont val="宋体"/>
        <charset val="134"/>
      </rPr>
      <t>项目（蓬江项目区）</t>
    </r>
    <r>
      <rPr>
        <sz val="10"/>
        <rFont val="Arial"/>
        <charset val="134"/>
      </rPr>
      <t xml:space="preserve">						</t>
    </r>
  </si>
  <si>
    <t>107001030-2022-0000160211</t>
  </si>
  <si>
    <t>中小河流治理</t>
  </si>
  <si>
    <r>
      <rPr>
        <sz val="10"/>
        <rFont val="宋体"/>
        <charset val="134"/>
      </rPr>
      <t>本项目为市级重点项目，主要建设内容为蓬江区河道治理，总长度为</t>
    </r>
    <r>
      <rPr>
        <sz val="10"/>
        <rFont val="Calibri"/>
        <charset val="134"/>
      </rPr>
      <t>73.08</t>
    </r>
    <r>
      <rPr>
        <sz val="10"/>
        <rFont val="宋体"/>
        <charset val="134"/>
      </rPr>
      <t>千米，包括荷塘岛水系</t>
    </r>
    <r>
      <rPr>
        <sz val="10"/>
        <rFont val="Calibri"/>
        <charset val="134"/>
      </rPr>
      <t>72.164</t>
    </r>
    <r>
      <rPr>
        <sz val="10"/>
        <rFont val="宋体"/>
        <charset val="134"/>
      </rPr>
      <t>千米和龙湾河</t>
    </r>
    <r>
      <rPr>
        <sz val="10"/>
        <rFont val="Calibri"/>
        <charset val="134"/>
      </rPr>
      <t>0.916</t>
    </r>
    <r>
      <rPr>
        <sz val="10"/>
        <rFont val="宋体"/>
        <charset val="134"/>
      </rPr>
      <t>千米。工程措施以护岸和清淤为主，并同时对荷塘镇两座泵房（马梪和南格）进行重建和进行</t>
    </r>
    <r>
      <rPr>
        <sz val="10"/>
        <rFont val="Calibri"/>
        <charset val="134"/>
      </rPr>
      <t>3.95</t>
    </r>
    <r>
      <rPr>
        <sz val="10"/>
        <rFont val="宋体"/>
        <charset val="134"/>
      </rPr>
      <t>千米堤防修复（包括荷塘镇南村、高村和霞村段），项目总投资为</t>
    </r>
    <r>
      <rPr>
        <sz val="10"/>
        <rFont val="Calibri"/>
        <charset val="134"/>
      </rPr>
      <t>40945.36</t>
    </r>
    <r>
      <rPr>
        <sz val="10"/>
        <rFont val="宋体"/>
        <charset val="134"/>
      </rPr>
      <t>万元，预计</t>
    </r>
    <r>
      <rPr>
        <sz val="10"/>
        <rFont val="Calibri"/>
        <charset val="134"/>
      </rPr>
      <t>2025</t>
    </r>
    <r>
      <rPr>
        <sz val="10"/>
        <rFont val="宋体"/>
        <charset val="134"/>
      </rPr>
      <t>年</t>
    </r>
    <r>
      <rPr>
        <sz val="10"/>
        <rFont val="Calibri"/>
        <charset val="134"/>
      </rPr>
      <t>12</t>
    </r>
    <r>
      <rPr>
        <sz val="10"/>
        <rFont val="宋体"/>
        <charset val="134"/>
      </rPr>
      <t>月完工</t>
    </r>
  </si>
  <si>
    <t>2020</t>
  </si>
  <si>
    <t>2025</t>
  </si>
  <si>
    <t>《关于江门市西江潭江流域跨界重点支流综合 治理工程（一期）可行性研究报告的批复》（江发改社农〔2020〕138 号）</t>
  </si>
  <si>
    <t>本项目为市级重点项目，主要建设内容为蓬江区河道治理，总长度为73.08千米，包括荷塘岛水系72.164千米和龙湾河0.916千米。工程措施以护岸和清淤为主，并同时对荷塘镇两座泵房（马梪和南格）进行重建和进行3.95千米堤防修复（包括荷塘镇南村、高村和霞村段），项目总投资为40945.36万元，预计2025年12月完工</t>
  </si>
  <si>
    <t>完成3.75公里堤防修复工程及15.3公里护岸工程；</t>
  </si>
  <si>
    <t>《江门市西江潭江流域跨界重点支流综合治理项目近期（2020-2024 年）建设工作方案征求意见稿》</t>
  </si>
  <si>
    <t>用于完成江门市西江潭江流域跨界重点支流综合治理工程（一期）EPC+O项目（蓬江项目区）3.75公里堤防修复工程及15.3公里护岸工程。</t>
  </si>
  <si>
    <t>绩效目标1：完成3.75公里堤防修复工程及15.3公里护岸工程；绩效目标2：已完工项目质量初步验收合格率100%；绩效目标3：截止2022年底，项目年度投资完成率100%，补助资金支出率100%。</t>
  </si>
  <si>
    <t>1.数量指标：完成3.75公里堤防修复工程及15.3公里护岸工程；2.质量指标：项目质量合格率100%通过验收。3.时效指标：截至2022年12月底，资金投资计划完成比例，项目补助资金投资计划完成比例等于100%。</t>
  </si>
  <si>
    <t xml:space="preserve">1.社会效益指标：项目实施能彻底改善荷塘镇的环境卫生，以达到水清、景美的目的；2.生态效益指标：项目实施能有利于水环境及水生态修复；3.服务对象满意度指标：受益人民群众满意度≥90%。
</t>
  </si>
  <si>
    <t>已完成立项工作。《关于江门市西江潭江流域跨界重点支流综合治理工程（一期）可行性研究报告的批复》（江发改社农〔2020〕138 号）。</t>
  </si>
  <si>
    <r>
      <rPr>
        <sz val="10"/>
        <rFont val="Calibri"/>
        <charset val="134"/>
      </rPr>
      <t>2022</t>
    </r>
    <r>
      <rPr>
        <sz val="10"/>
        <rFont val="宋体"/>
        <charset val="134"/>
      </rPr>
      <t>年江门市蓬江区小型水库移民生产经营扶持项目</t>
    </r>
    <r>
      <rPr>
        <sz val="10"/>
        <rFont val="Arial"/>
        <charset val="134"/>
      </rPr>
      <t xml:space="preserve">	</t>
    </r>
  </si>
  <si>
    <t>107001030-2022-0000160222</t>
  </si>
  <si>
    <t>水库移民后期扶持</t>
  </si>
  <si>
    <r>
      <rPr>
        <sz val="10"/>
        <rFont val="宋体"/>
        <charset val="134"/>
      </rPr>
      <t>完成</t>
    </r>
    <r>
      <rPr>
        <sz val="10"/>
        <rFont val="Calibri"/>
        <charset val="134"/>
      </rPr>
      <t>62</t>
    </r>
    <r>
      <rPr>
        <sz val="10"/>
        <rFont val="宋体"/>
        <charset val="134"/>
      </rPr>
      <t>户</t>
    </r>
    <r>
      <rPr>
        <sz val="10"/>
        <rFont val="Calibri"/>
        <charset val="134"/>
      </rPr>
      <t>206</t>
    </r>
    <r>
      <rPr>
        <sz val="10"/>
        <rFont val="宋体"/>
        <charset val="134"/>
      </rPr>
      <t>人小型水库移民生产经营项目</t>
    </r>
  </si>
  <si>
    <t>1.关于印发《蓬江区大中型水库移民后期扶持项目实施方案》的通知；2.关于印发《江门市大中型水库移民生产经营扶持项目管理办法》的通知；3.关于印发《广东省水利厅 广东省发展改革委 广东省财政厅关于大中型水库移民后期扶持项目的管理办法》的通知</t>
  </si>
  <si>
    <t>完成62户206人小型水库移民生产经营项目</t>
  </si>
  <si>
    <t>完成62户206人12.36万元小型水库移民生产经营项目资金扶持；</t>
  </si>
  <si>
    <t>提高62户206人小型水库移民收入；</t>
  </si>
  <si>
    <t>截至2022年12月底，项目资金完成率达100%。</t>
  </si>
  <si>
    <t>"根据《关于印发＜广东省水利厅 广东省发展改革委 广东省财政厅关于大中型水库移民后期扶持项目的管理办法＞的通知》（粤水规范字〔2019〕2号）、《关于印发&lt;江门市大中型水库移民生产经营扶持项目管理办法&gt;的通知》（江水〔2021〕312号）和《关于印发&lt;蓬江区大中型水库移民后期扶持项目实施方案&gt;的通知》（蓬江农农水〔2020〕98号）。</t>
  </si>
  <si>
    <t>用于棠下镇62户206人小型水库移民实施种养生产经营项目的扶持。</t>
  </si>
  <si>
    <t>1.完成62户206人12.36万元小型水库移民生产经营项目资金扶持；2.提高62户206人小型水库移民收入；3.截至2022年12月底，项目资金完成率达100%。</t>
  </si>
  <si>
    <t xml:space="preserve">1.数量指标：年底前完成62户206人小型水库移民生产经营项目；2.质量指标：项目初步验收合格率达到100%；3.时效指标：截至2022年12月底，资金投资计划完成比例，项目补助资金投资计划完成比例等于100%。
</t>
  </si>
  <si>
    <t>1.社会效益指标：增加移民人均可支配收入。2.服务对象满意度指标：受益人民群众满意度≥90%。</t>
  </si>
  <si>
    <r>
      <rPr>
        <sz val="10"/>
        <rFont val="Calibri"/>
        <charset val="134"/>
      </rPr>
      <t>2022</t>
    </r>
    <r>
      <rPr>
        <sz val="10"/>
        <rFont val="宋体"/>
        <charset val="134"/>
      </rPr>
      <t>年江门市蓬江区林业有害生物防控项目</t>
    </r>
  </si>
  <si>
    <t>107001031-2022-0000160507</t>
  </si>
  <si>
    <r>
      <rPr>
        <sz val="10"/>
        <rFont val="宋体"/>
        <charset val="134"/>
      </rPr>
      <t>开展全区范围林业有害生物</t>
    </r>
    <r>
      <rPr>
        <sz val="10"/>
        <rFont val="Calibri"/>
        <charset val="134"/>
      </rPr>
      <t>(</t>
    </r>
    <r>
      <rPr>
        <sz val="10"/>
        <rFont val="宋体"/>
        <charset val="134"/>
      </rPr>
      <t>松材线虫病等重大林业有害生物，薇甘菊等</t>
    </r>
    <r>
      <rPr>
        <sz val="10"/>
        <rFont val="Calibri"/>
        <charset val="134"/>
      </rPr>
      <t>)</t>
    </r>
    <r>
      <rPr>
        <sz val="10"/>
        <rFont val="宋体"/>
        <charset val="134"/>
      </rPr>
      <t>的监测、防治和检疫，购置应急防控物资等。（开展薇甘菊防治约</t>
    </r>
    <r>
      <rPr>
        <sz val="10"/>
        <rFont val="Calibri"/>
        <charset val="134"/>
      </rPr>
      <t>3800</t>
    </r>
    <r>
      <rPr>
        <sz val="10"/>
        <rFont val="宋体"/>
        <charset val="134"/>
      </rPr>
      <t>亩和松材线虫病防治处理约</t>
    </r>
    <r>
      <rPr>
        <sz val="10"/>
        <rFont val="Calibri"/>
        <charset val="134"/>
      </rPr>
      <t>4000</t>
    </r>
    <r>
      <rPr>
        <sz val="10"/>
        <rFont val="宋体"/>
        <charset val="134"/>
      </rPr>
      <t>株）</t>
    </r>
  </si>
  <si>
    <t>《广东省林业有害生物防治“十三五”规划》；《广东省松材线虫病防治指挥部办公室关于迅速根除新发生松材线虫病疫情的紧急通知》（粤线虫防指办〔2019〕4号）、《广东省松材线虫病防治规划（2020-2022年）》、《广东省松材线虫病防治项目防治成效抽查评估指引》（试行）和《广东省薇甘菊防治项目防治成效抽查评估指引》（试行）、《广东省林业局关于报送2022年涉农资金实现统筹实施项目有关材料的函》（粤林函2021〕155号）</t>
  </si>
  <si>
    <t>开展全区范围林业有害生物(松材线虫病等重大林业有害生物，薇甘菊等)的监测、防治和检疫，购置应急防控物资等。（开展薇甘菊防治约3800亩和松材线虫病防治处理约4000株）</t>
  </si>
  <si>
    <t>遏制林业有害生物(松材线虫病等重大林业有害生物、薇甘菊等)蔓延。</t>
  </si>
  <si>
    <t>促进林业健康发展，有效保护森林资源。</t>
  </si>
  <si>
    <t>维护社会和谐稳定。</t>
  </si>
  <si>
    <t>1、《中华人民共和国森林法》第四条:国家实行森林资源保护发展目标责任制和考核评价制度。上级人民政府对下级人民政府完成重大林业有害生物防治等工作的情况进行考核，并公开考核结果。
2、《国务院办公厅关于进一步加强林业有害生物防治工作的意见》(国办发(2014) 26号)要求，将林业有害生物成灾率、重大林业有害生物防治目标完成情况列入政府考核评价指标体系。根据《广东省森林资源保护和发展目标责任制考核办法》，将林业有害生物防控纳入森林资源保护和发展目标责任制考核内容之一。
3、根据《广东省林业局关于报送2022年涉农资金实现统筹实施项目有关材料的函》（粤林函2021〕155号）和省2022年涉农领域省对市县考核事项任务目标要求，主要林业有害生物成灾率控制在3.5‰以下，无公害防治率达到88%以上，测报准确率达到90%以上，种苗产地检疫率达到100%。</t>
  </si>
  <si>
    <t>购买林业有害生物(松材线虫病等重大林业有害生物、薇甘菊等)防治服务和监测普查服务，购买防治药物药械、开展薇甘菊防治宣传等。</t>
  </si>
  <si>
    <t>遏制林业有害生物(松材线虫病等重大林业有害生物、薇甘菊等)蔓延，促进林业健康发展，有效保护森林资源，维护社会和谐稳定。</t>
  </si>
  <si>
    <t>林业有害生物成灾率控制在3.5‰以下，无公害防治率达到88%以上，测报准确率达到90%以上。</t>
  </si>
  <si>
    <t>遏制林业有害生物蔓延，促进林业健康发展，有效保护森林资源，维护社会和谐稳定。</t>
  </si>
  <si>
    <t>蓬江区松材线虫病三年防治规划（2020-2022年）已通过专家论证。</t>
  </si>
  <si>
    <r>
      <rPr>
        <sz val="10"/>
        <rFont val="Calibri"/>
        <charset val="134"/>
      </rPr>
      <t>2022</t>
    </r>
    <r>
      <rPr>
        <sz val="10"/>
        <rFont val="宋体"/>
        <charset val="134"/>
      </rPr>
      <t>年江门市蓬江区龙舟山市级森林公园勘界立标项目</t>
    </r>
  </si>
  <si>
    <t>107001031-2022-0000161607</t>
  </si>
  <si>
    <t>自然保护地整合优化</t>
  </si>
  <si>
    <r>
      <rPr>
        <sz val="10"/>
        <rFont val="宋体"/>
        <charset val="134"/>
      </rPr>
      <t>需对龙舟山森林公园</t>
    </r>
    <r>
      <rPr>
        <sz val="10"/>
        <rFont val="Calibri"/>
        <charset val="134"/>
      </rPr>
      <t>677.04</t>
    </r>
    <r>
      <rPr>
        <sz val="10"/>
        <rFont val="宋体"/>
        <charset val="134"/>
      </rPr>
      <t>公顷开展勘界立标、科学考察及规划编制工作</t>
    </r>
  </si>
  <si>
    <t>2021</t>
  </si>
  <si>
    <t>未落实实施方案和实施主体</t>
  </si>
  <si>
    <t>（中办发（2019）42号）</t>
  </si>
  <si>
    <t>需对龙舟山森林公园677.04公顷开展勘界立标、科学考察及规划编制工作</t>
  </si>
  <si>
    <t>自然保护地范围边界矢量化数据制作工作量完成率达到30%。</t>
  </si>
  <si>
    <t>自然保护区管控分区划定工作量完成率达到30%。</t>
  </si>
  <si>
    <t>自然保护区科学考察工作量完成率达到30%。</t>
  </si>
  <si>
    <t>1.《建立国家公园体制总体方案》；2.《关于建立以国家公园为主体的自然保护地体系的指导意见》（中办发〔2019〕42号）；3.《生态资源部办公厅、生态环境部办公厅关于开展生态保护红线评估工作的函》；4.《自然资源部国家林业和草原局关于做好自然保护区范围及功能分区优化调整前期有关工作的函》（自然咨函〔2020〕71号）；5.《广东省自然资源厅关于做好自然保护地整合优化有关工作的函》（粤自然咨林业函〔2020〕360号</t>
  </si>
  <si>
    <t>主要支持自然保护地勘界立标任务和开展自然保护地科学考察及本底资源调查等。</t>
  </si>
  <si>
    <t>自然保护地范围边界矢量化数据制作任务工作量完成率达100%；自然保护区科学考察任务工作量完成率达100%；自然保护区管控分区划度任务工作量完成率达100%。</t>
  </si>
  <si>
    <t>1、完成勘界自然保护地面积为679.49公顷
2、完成勘界自然保护地面积比例为100%
3、完成范围边界矢量化数据制作的自然保护地数量比例累计达到100%
4、完成总体规划编制自然保护地数量1个
5、完成总体规划编制自然保护地数量比例累计达到100%
6、完成科考报告编制自然保护区数量1个
7、完成科考报告编制的自然保护区数量比例累计达到100%</t>
  </si>
  <si>
    <t>1、社会效益指标：提高自然保护地群众认知度；
2、生态效益指标：自然保护地生态破坏事件数0起；保持自然保护地的自然生态系统完整性；
3、可持续影响指标：推动改善林区治安情况，为自然资源资产确权提供数据支撑，引导自然保护地建设管理规范化</t>
  </si>
  <si>
    <t>江门市蓬江区自然资源局内部研究</t>
  </si>
  <si>
    <r>
      <rPr>
        <sz val="10"/>
        <rFont val="Calibri"/>
        <charset val="134"/>
      </rPr>
      <t>2022</t>
    </r>
    <r>
      <rPr>
        <sz val="10"/>
        <rFont val="宋体"/>
        <charset val="134"/>
      </rPr>
      <t>年江门市蓬江区造林及抚育高质量水源林建设项目</t>
    </r>
  </si>
  <si>
    <t>107001031-2022-0000160506</t>
  </si>
  <si>
    <r>
      <rPr>
        <sz val="10"/>
        <rFont val="Calibri"/>
        <charset val="134"/>
      </rPr>
      <t>2022</t>
    </r>
    <r>
      <rPr>
        <sz val="10"/>
        <rFont val="宋体"/>
        <charset val="134"/>
      </rPr>
      <t>年江门市蓬江区高质量水源林建设（含松林林相改造）和火烧迹地复绿修复造林、修复、抚育项目共约</t>
    </r>
    <r>
      <rPr>
        <sz val="10"/>
        <rFont val="Calibri"/>
        <charset val="134"/>
      </rPr>
      <t>1760</t>
    </r>
    <r>
      <rPr>
        <sz val="10"/>
        <rFont val="宋体"/>
        <charset val="134"/>
      </rPr>
      <t>亩</t>
    </r>
  </si>
  <si>
    <t>《中华人民共和国森林法》、《广东省森林防火条例》、《广东省森林防火规划》（2017-2025年)、《广东省林业发展“十四五”规划大纲》、《广东省林业局关于下达2021年营造林生产计划的通知》（粤林函〔2021〕46 号）、《广东省林业局关于报送2022年涉农资金实现统筹实施项目有关材料的函》（粤林函2021〕155号）</t>
  </si>
  <si>
    <t>2022年江门市蓬江区高质量水源林建设（含松林林相改造）和火烧迹地复绿修复造林、修复、抚育项目共约1760亩</t>
  </si>
  <si>
    <t>深化国家森森林城市建设，开展高质量水源（水土保持）林造林，林相改造，优化树种，完成火烧迹地复绿修复造林、抚育和林相改造。</t>
  </si>
  <si>
    <t>保护修复自然生态系统。</t>
  </si>
  <si>
    <t>推动森林资源高质量发展。</t>
  </si>
  <si>
    <t>《中华人民共和国森林法》第四条:国家实行森林资源保护发展目标责任制和考核评价制度。上级人民政府对下级人民政府完成森林资源保护发展目标和森林防火等工作进行考核，并公开考核结果。同时，在省级考核事项纳入全面推行林长制一级清单。根据《广东省林业局关于下达2021年营造林生产计划的通知》（粤林函〔2021〕46 号）和、《广东省林业局关于报送2022年涉农资金实现统筹实施项目有关材料的函》（粤林函2021〕155号）和省2022年涉农领域省对市县考核事项任务目标要求，将完成高质量水源林纳入政府考核，并在2021年须完成高质量水源（水土保持）林造林任务904亩的基础上，下达2021年高质量水源（水土保持）林造林任务848亩。结合蓬江区实际，重点针对蓬江区松材线虫病相对集中的松林地区、主干道两侧、中型水库周边的疏残林（残次林）和现有火烧迹地等区域大力开展林相改造、复绿修复、造林抚育等工作，面积约1760亩，需要上级资金大力支持。</t>
  </si>
  <si>
    <t>重点用于购买松林林相改造、高质量水源（水土保持）林造林、火烧迹地复绿修复造林、抚育和林相改造服务等。直接费用包括：人工费用、苗木、肥料等；间接费用包括设计费、招投标费、监理费、管理费用等。</t>
  </si>
  <si>
    <t>深化国家森森林城市建设，开展高质量水源（水土保持）林造林，林相改造，优化树种，完成火烧迹地复绿修复造林、抚育和林相改造，保护修复自然生态系统，推动森林资源高质量发展。</t>
  </si>
  <si>
    <t>优化树种，完成高质量水源（水土保持）林造林、松材线虫病松林林相改造、火烧迹地复绿修复造林、抚育和林相改造共约1760亩.</t>
  </si>
  <si>
    <t>深化国家森森林城市建设，加强保护修复自然生态系统，有效保护森林资源，为经济社会可持续发展提供强有力的生态支撑。</t>
  </si>
  <si>
    <t>根据《广东省林业局关于下达2021年营造林生产计划的通知》（粤林函〔2021〕46 号）和、《广东省林业局关于报送2022年涉农资金实现统筹实施项目有关材料的函》（粤林函2021〕155号）和省2022年涉农领域省对市县考核事项任务目标要求，将完成高质量水源林纳入政府考核，已下达明确任务。</t>
  </si>
  <si>
    <r>
      <rPr>
        <sz val="10"/>
        <rFont val="Calibri"/>
        <charset val="134"/>
      </rPr>
      <t>2022</t>
    </r>
    <r>
      <rPr>
        <sz val="10"/>
        <rFont val="宋体"/>
        <charset val="134"/>
      </rPr>
      <t>年江门市蓬江区森林火灾风险普查项目</t>
    </r>
  </si>
  <si>
    <t>107001031-2022-0000160504</t>
  </si>
  <si>
    <r>
      <rPr>
        <sz val="10"/>
        <rFont val="宋体"/>
        <charset val="134"/>
      </rPr>
      <t>开展蓬江区</t>
    </r>
    <r>
      <rPr>
        <sz val="10"/>
        <rFont val="Calibri"/>
        <charset val="134"/>
      </rPr>
      <t>7812.22</t>
    </r>
    <r>
      <rPr>
        <sz val="10"/>
        <rFont val="宋体"/>
        <charset val="134"/>
      </rPr>
      <t>公顷林地范围内森林火灾风险普查工作。根据省文件测算共</t>
    </r>
    <r>
      <rPr>
        <sz val="10"/>
        <rFont val="Calibri"/>
        <charset val="134"/>
      </rPr>
      <t>108.886</t>
    </r>
    <r>
      <rPr>
        <sz val="10"/>
        <rFont val="宋体"/>
        <charset val="134"/>
      </rPr>
      <t>万元。资金重点用于可燃物调查</t>
    </r>
    <r>
      <rPr>
        <sz val="10"/>
        <rFont val="Calibri"/>
        <charset val="134"/>
      </rPr>
      <t>1.682</t>
    </r>
    <r>
      <rPr>
        <sz val="10"/>
        <rFont val="宋体"/>
        <charset val="134"/>
      </rPr>
      <t>万元、可燃物检查</t>
    </r>
    <r>
      <rPr>
        <sz val="10"/>
        <rFont val="Calibri"/>
        <charset val="134"/>
      </rPr>
      <t>0.314</t>
    </r>
    <r>
      <rPr>
        <sz val="10"/>
        <rFont val="宋体"/>
        <charset val="134"/>
      </rPr>
      <t>万元、野外火源调查</t>
    </r>
    <r>
      <rPr>
        <sz val="10"/>
        <rFont val="Calibri"/>
        <charset val="134"/>
      </rPr>
      <t>45</t>
    </r>
    <r>
      <rPr>
        <sz val="10"/>
        <rFont val="宋体"/>
        <charset val="134"/>
      </rPr>
      <t>万元、承灾体数据处理</t>
    </r>
    <r>
      <rPr>
        <sz val="10"/>
        <rFont val="Calibri"/>
        <charset val="134"/>
      </rPr>
      <t>1.26</t>
    </r>
    <r>
      <rPr>
        <sz val="10"/>
        <rFont val="宋体"/>
        <charset val="134"/>
      </rPr>
      <t>万元、历史火灾调查</t>
    </r>
    <r>
      <rPr>
        <sz val="10"/>
        <rFont val="Calibri"/>
        <charset val="134"/>
      </rPr>
      <t>0.63</t>
    </r>
    <r>
      <rPr>
        <sz val="10"/>
        <rFont val="宋体"/>
        <charset val="134"/>
      </rPr>
      <t>万元、减灾能力调查</t>
    </r>
    <r>
      <rPr>
        <sz val="10"/>
        <rFont val="Calibri"/>
        <charset val="134"/>
      </rPr>
      <t>30</t>
    </r>
    <r>
      <rPr>
        <sz val="10"/>
        <rFont val="宋体"/>
        <charset val="134"/>
      </rPr>
      <t>万元、风险评估与区划</t>
    </r>
    <r>
      <rPr>
        <sz val="10"/>
        <rFont val="Calibri"/>
        <charset val="134"/>
      </rPr>
      <t>30</t>
    </r>
    <r>
      <rPr>
        <sz val="10"/>
        <rFont val="宋体"/>
        <charset val="134"/>
      </rPr>
      <t>万元</t>
    </r>
  </si>
  <si>
    <t>《国务院办公厅关于开展第一次全国自然灾害综合风险普查的通知》（国办发〔2020〕12号）、《关于做好我省第一次全国自然灾害综合风险普查工作的通知》（粤国灾险普办〔2020〕2号）、《广东省林业局关于开展广东省第一次森林火灾风险普查工作的通知》（粤林函〔2021〕7 号）</t>
  </si>
  <si>
    <t>开展蓬江区7812.22公顷林地范围内森林火灾风险普查工作。根据省文件测算共108.886万元。资金重点用于可燃物调查1.682万元、可燃物检查0.314万元、野外火源调查45万元、承灾体数据处理1.26万元、历史火灾调查0.63万元、减灾能力调查30万元、风险评估与区划30万元</t>
  </si>
  <si>
    <t>摸清蓬江区森林火灾风险隐患底数，查明重点区域抗灾能力。</t>
  </si>
  <si>
    <t>客观认识森林火灾风险水平，森林资源保护工作提供权威的灾害风险信息和科学决策依据。</t>
  </si>
  <si>
    <t>减少森林火灾发生，维护人民生命财产安全。</t>
  </si>
  <si>
    <t>1、《中华人民共和国森林法》第四条:国家实行森林资源保护发展目标责任制和考核评价制度。上级人民政府对下级人民政府完成森林资源保护、森林防火等工作情况进行考核，并公开考核结果。
2、根据《国务院办公厅关于开展第一次全国自然灾害综合风险普查的通知》（国办发〔2020〕12号）、《广东省人民政府办公厅关于成立广东省第一次全国自然灾害综合风险普查领导小组的通知》（粤办发〔2020〕224号）和《广东省林业局关于开展广东省第一次森林火灾风险普查工作的通知》（粤林函〔2021〕7 号）要求，通过组织开展全省森林火灾风险普查，摸清我省森林火灾风险隐患底数，查明重点区域抗灾能力，客观认识我省森林火灾风险水平，为有效开展森林火灾防治和应急管理工作、切实保障社会经济可持续发展提供权威的森林火灾风险信息及科学决策依据。按照要求，需对蓬江区7812.22公顷林地，开展基础数据加工处理、风险要素调查、森林火灾至灾调查、森林火灾重点隐患调查、风险评估和区划、编制森林火灾风险普查数据成果等相关工作。</t>
  </si>
  <si>
    <t>根据要求，主要用于森林火灾风险普查及成果应用所需购买服务、相关设施设备购置和简易基础设施建设。重点用于可燃物调查、可燃物检、野外火源调查、承灾体数据处理、历史火灾调查、减灾能力调查、风险评估与区划和数据库成果建设。</t>
  </si>
  <si>
    <t>摸清蓬江区森林火灾风险隐患底数，查明重点区域抗灾能力，客观认识森林火灾风险水平，森林资源保护工作提供权威的灾害风险信息和科学决策依据，减少森林火灾发生，维护人民生命财产安全。</t>
  </si>
  <si>
    <t>完成森林资源基础数据加工处理、风险要素调查、森林火灾至灾调查、森林火灾重点隐患调查、风险评估和区划、编制森林火灾风险普查数据成果，科学指导用于森林防火。</t>
  </si>
  <si>
    <t>摸清蓬江区森林火灾风险隐患底数，查明重点区域抗灾能力，客观认识森林火灾风险水平，森林资源保护工作提供权威的灾害风险信息和科学决策依据。</t>
  </si>
  <si>
    <t>根据《国务院办公厅关于开展第一次全国自然灾害综合风险普查的通知》（国办发〔2020〕12号）、《广东省人民政府办公厅关于成立广东省第一次全国自然灾害综合风险普查领导小组的通知》（粤办发〔2020〕224号）和《广东省林业局关于开展广东省第一次森林火灾风险普查工作的通知》（粤林函〔2021〕7 号）要求，已明确下达相关工作任务。</t>
  </si>
  <si>
    <t>江海区</t>
  </si>
  <si>
    <r>
      <rPr>
        <sz val="10"/>
        <rFont val="Calibri"/>
        <charset val="134"/>
      </rPr>
      <t>2022</t>
    </r>
    <r>
      <rPr>
        <sz val="10"/>
        <rFont val="宋体"/>
        <charset val="134"/>
      </rPr>
      <t>年江门市江海区乡村振兴示范带建设项目</t>
    </r>
  </si>
  <si>
    <t>107002029-2022-0000161239</t>
  </si>
  <si>
    <t>江海区农业农村和水利局</t>
  </si>
  <si>
    <t>示范带围绕乡村产业全面提档、乡村环境全面提质、乡风文明全面提级、乡村治理全面提升和农民收入全面提高。</t>
  </si>
  <si>
    <t>在建</t>
  </si>
  <si>
    <t>示范带围绕乡村产业全面提档、乡村环境全面提质、乡风文明全面提级、乡村治理全面提升和农民收入全面提高</t>
  </si>
  <si>
    <t>完成外海街道直冲村风貌提升</t>
  </si>
  <si>
    <t>乡村环境全面提质</t>
  </si>
  <si>
    <t>提高人民群众意度</t>
  </si>
  <si>
    <t>关于印发《关于全面推进乡村振兴加快农业农村现代化的实施方案》的通知江乡振组〔2021〕5号</t>
  </si>
  <si>
    <t>围绕乡村产业全面提档、乡村环境全面提质、乡风文明全面提级、乡村治理全面提升和农民收入全面提高五大方面做文章，加强示范带内农村基层党组织建设，扶持壮大村级集体经济。实施礼乐现代农业生产基地建设项目、武东村村级产业园升级改造项目、仁美新村升级改造项目、龙溪古村群项目（龙溪水乡-岭南印象），推广英南村、新华村、金溪社区等示范村的“积分”“清单制”等共39个项目（见附表）</t>
  </si>
  <si>
    <t>提高人民群众满意度</t>
  </si>
  <si>
    <t>审核通过</t>
  </si>
  <si>
    <t>区县业务部门录入</t>
  </si>
  <si>
    <r>
      <rPr>
        <sz val="10"/>
        <rFont val="Calibri"/>
        <charset val="134"/>
      </rPr>
      <t>2022</t>
    </r>
    <r>
      <rPr>
        <sz val="10"/>
        <rFont val="宋体"/>
        <charset val="134"/>
      </rPr>
      <t>年江门市江海区外海街道农村人居环境整治项目</t>
    </r>
  </si>
  <si>
    <t>107002029-2022-0000162136</t>
  </si>
  <si>
    <r>
      <rPr>
        <sz val="10"/>
        <rFont val="宋体"/>
        <charset val="134"/>
      </rPr>
      <t>①计划新建停车场</t>
    </r>
    <r>
      <rPr>
        <sz val="10"/>
        <rFont val="Calibri"/>
        <charset val="134"/>
      </rPr>
      <t>4</t>
    </r>
    <r>
      <rPr>
        <sz val="10"/>
        <rFont val="宋体"/>
        <charset val="134"/>
      </rPr>
      <t>个，约</t>
    </r>
    <r>
      <rPr>
        <sz val="10"/>
        <rFont val="Calibri"/>
        <charset val="134"/>
      </rPr>
      <t>4700</t>
    </r>
    <r>
      <rPr>
        <sz val="10"/>
        <rFont val="宋体"/>
        <charset val="134"/>
      </rPr>
      <t>平方米；新建</t>
    </r>
    <r>
      <rPr>
        <sz val="10"/>
        <rFont val="Calibri"/>
        <charset val="134"/>
      </rPr>
      <t>1</t>
    </r>
    <r>
      <rPr>
        <sz val="10"/>
        <rFont val="宋体"/>
        <charset val="134"/>
      </rPr>
      <t>个休闲公园，约</t>
    </r>
    <r>
      <rPr>
        <sz val="10"/>
        <rFont val="Calibri"/>
        <charset val="134"/>
      </rPr>
      <t>230</t>
    </r>
    <r>
      <rPr>
        <sz val="10"/>
        <rFont val="宋体"/>
        <charset val="134"/>
      </rPr>
      <t>平方米；升级改造</t>
    </r>
    <r>
      <rPr>
        <sz val="10"/>
        <rFont val="Calibri"/>
        <charset val="134"/>
      </rPr>
      <t>5</t>
    </r>
    <r>
      <rPr>
        <sz val="10"/>
        <rFont val="宋体"/>
        <charset val="134"/>
      </rPr>
      <t>个公园以及</t>
    </r>
    <r>
      <rPr>
        <sz val="10"/>
        <rFont val="Calibri"/>
        <charset val="134"/>
      </rPr>
      <t>1</t>
    </r>
    <r>
      <rPr>
        <sz val="10"/>
        <rFont val="宋体"/>
        <charset val="134"/>
      </rPr>
      <t>个篮球场，增设更换相关的设施设备；改造约</t>
    </r>
    <r>
      <rPr>
        <sz val="10"/>
        <rFont val="Calibri"/>
        <charset val="134"/>
      </rPr>
      <t>7</t>
    </r>
    <r>
      <rPr>
        <sz val="10"/>
        <rFont val="宋体"/>
        <charset val="134"/>
      </rPr>
      <t>公里巷道、村道，包含路面改造、下水道改造、附属设施更新等；对长约</t>
    </r>
    <r>
      <rPr>
        <sz val="10"/>
        <rFont val="Calibri"/>
        <charset val="134"/>
      </rPr>
      <t>3.2</t>
    </r>
    <r>
      <rPr>
        <sz val="10"/>
        <rFont val="宋体"/>
        <charset val="134"/>
      </rPr>
      <t>公里的河道进行一河两岸整治，增设护栏、路灯等设施；对长约</t>
    </r>
    <r>
      <rPr>
        <sz val="10"/>
        <rFont val="Calibri"/>
        <charset val="134"/>
      </rPr>
      <t>400</t>
    </r>
    <r>
      <rPr>
        <sz val="10"/>
        <rFont val="宋体"/>
        <charset val="134"/>
      </rPr>
      <t>米的河道进行清淤工程；三线整治工程以及墙面修复工程。
②升级改造居家养老服务中心，新增建设居民议事厅、进一步完善老人活动中心、阅览室、长者保健区等。
③12个村级卫生站升级改造。</t>
    </r>
  </si>
  <si>
    <t>①计划新建停车场4个，约4700平方米；新建1个休闲公园，约230平方米；升级改造5个公园以及1个篮球场，增设更换相关的设施设备；改造约7公里巷道、村道，包含路面改造、下水道改造、附属设施更新等；对长约3.2公里的河道进行一河两岸整治，增设护栏、路灯等设施；对长约400米的河道进行清淤工程；三线整治工程以及墙面修复工程。 ②升级改造居家养老服务中心，新增建设居民议事厅、进一步完善老人活动中心、阅览室、长者保健区等。 ③12个村级卫生站升级改造。</t>
  </si>
  <si>
    <t>新建停车场4个，约4700平方米</t>
  </si>
  <si>
    <t>升级改造5个公园以及1个篮球场，增设更换相关的设施设备</t>
  </si>
  <si>
    <t>改造约7公里巷道、村道，包含路面改造、下水道改造、附属设施更新等</t>
  </si>
  <si>
    <t>关于印发《关于全面推进乡村振兴加快农业农村现代化的实施方案》的通知 江乡振组[2021]5号</t>
  </si>
  <si>
    <t>支付工程款及工程相关服务费用。</t>
  </si>
  <si>
    <t>新建停车场4个，约4700平方米；新建1个休闲公园，约230平方米；升级改造5个公园以及1个篮球场，增设更换相关的设施设备；改造约7公里巷道、村道，包含路面改造、下水道改造、附属设施更新等；对长约3.2公里的河道进行一河两岸整治，增设护栏、路灯等设施；对长约400米的河道进行清淤工程；三线整治工程以及墙面修复工程；村级卫生站升级改造项目（外海街道12个卫生站）; 外海街道石鹤利居家养老服务设施项目, 升级改造居家养老服务中心，新增建设居民议事厅、进一步完善老人活动中心、阅览室、长者保健区等; 外海街道东升村居家养老服务设施项目, 新增居家养老服务设施，设置老年人活动区域、休闲娱乐区、阅览区、保健区等满足老年人的需求。改善村居的人居环境。</t>
  </si>
  <si>
    <t xml:space="preserve">数量指标：新改建6个休闲公园，改建1个篮球场，新建停车场约4700平方米，完成路面硬底化及下水道改造约7公里，一河两岸整治3.2公里，河道清淤约400米，改建12个村级卫生站，升级2个居家养老服务设施。
质量指标：100％通过验收。
时效指标：2022年底前。
</t>
  </si>
  <si>
    <t>1、改善村居的人居环境。
2、持续政策资金保障程度高。
3、管理机制比较完善。
4、群众满意度≥90％。</t>
  </si>
  <si>
    <t>项目实施村居同意建设，街道审核通过。</t>
  </si>
  <si>
    <r>
      <rPr>
        <sz val="10"/>
        <rFont val="Calibri"/>
        <charset val="134"/>
      </rPr>
      <t>2022</t>
    </r>
    <r>
      <rPr>
        <sz val="10"/>
        <rFont val="宋体"/>
        <charset val="134"/>
      </rPr>
      <t>年江门市江海区礼乐街道农村人居环境整治项目</t>
    </r>
  </si>
  <si>
    <t>107002029-2022-0000162277</t>
  </si>
  <si>
    <r>
      <rPr>
        <sz val="10"/>
        <rFont val="Calibri"/>
        <charset val="134"/>
      </rPr>
      <t>①</t>
    </r>
    <r>
      <rPr>
        <sz val="10"/>
        <rFont val="宋体"/>
        <charset val="134"/>
        <scheme val="minor"/>
      </rPr>
      <t>开展村内明渠改暗渠、四小园建设、道路硬底化建设；开展“美丽廊道”建设，提升沿路农村风貌；改善农田生产环境，建设农田机耕路，全面改善农业农村人居环境；
②拆建向荣村旧村址，新建居家养老服务站，内部功能区主要包括老年人活动中心、儿童服务中心、多功能活动室、乡贤馆等；
③20个村级卫生站升级改造；
④新增植树造林约15亩，新增乡村绿化美化示范点2个。</t>
    </r>
  </si>
  <si>
    <t>①开展村内明渠改暗渠、四小园建设、道路硬底化建设；开展“美丽廊道”建设，提升沿路农村风貌；改善农田生产环境，建设农田机耕路，全面改善农业农村人居环境； ②拆建向荣村旧村址，新建居家养老服务站，内部功能区主要包括老年人活动中心、儿童服务中心、多功能活动室、乡贤馆等； ③20个村级卫生站升级改造； ④新增植树造林约15亩，新增乡村绿化美化示范点2个。</t>
  </si>
  <si>
    <t>数量指标：完成10公里道路硬底化；750间看护房整治；14公里农田机耕路硬底化；7公里明渠改暗渠；5个休闲公园的改建；新建居家养老服务站1个；升级改造村级卫生站20个；新增植树造林15亩；新增乡村绿化美丽示范点2个</t>
  </si>
  <si>
    <t>质量指标：工程完工验收合格率100%</t>
  </si>
  <si>
    <t>时效指标：2022年底前完成，年度投资完成率100%，年度补助资金支出率100%</t>
  </si>
  <si>
    <t>关于印发《关于全面推进乡村振兴加快农业农村现代化的实施方案》的通知  江乡振组【2021】5号
《关于印发江门市2020年县域经济社会发展考核实施方案的通知》（江组通〔2020〕121 号）。
《关于印发高新区（江海区）基层医疗卫生机构服务能力提升三年行动计划（2019-2021年）的通知》（江高办〔2019〕11 号）。
《国务院关于开展全民义务植树运动的实施办法》（国发〔1982〕36号）。</t>
  </si>
  <si>
    <t>支付涉农项目工程款及工程相关费用</t>
  </si>
  <si>
    <t>完成10公里道路硬底化；750间看护房整治；14公里农田机耕路硬底化；7公里明渠改暗渠；5个休闲公园的改建；新建居家养老服务站1个；升级改造村级卫生站20个；新增植树造林15亩；新增乡村绿化美丽示范点2个</t>
  </si>
  <si>
    <t>数量指标：完成10公里道路硬底化；750间看护房整治；14公里农田机耕路硬底化；7公里明渠改暗渠；5个休闲公园的改建；新建居家养老服务站1个；升级改造村级卫生站20个；新增植树造林15亩；新增乡村绿化美丽示范点2个
质量指标：工程完工验收合格率100%
时效指标：2022年底前完成，年度投资完成率100%，年度补助资金支出率100%。</t>
  </si>
  <si>
    <t>社会效益：改善农业农村人居环境  切实提升人民生活幸福感，全力推进森林城市建设和绿美乡村建设</t>
  </si>
  <si>
    <t>街道审核通过</t>
  </si>
  <si>
    <r>
      <rPr>
        <sz val="10"/>
        <rFont val="Calibri"/>
        <charset val="134"/>
      </rPr>
      <t>2022</t>
    </r>
    <r>
      <rPr>
        <sz val="10"/>
        <rFont val="宋体"/>
        <charset val="134"/>
      </rPr>
      <t>年江门市江海区</t>
    </r>
    <r>
      <rPr>
        <sz val="10"/>
        <rFont val="Calibri"/>
        <charset val="134"/>
      </rPr>
      <t>-</t>
    </r>
    <r>
      <rPr>
        <sz val="10"/>
        <rFont val="宋体"/>
        <charset val="134"/>
      </rPr>
      <t>新英线（阳光小学</t>
    </r>
    <r>
      <rPr>
        <sz val="10"/>
        <rFont val="Calibri"/>
        <charset val="134"/>
      </rPr>
      <t>-</t>
    </r>
    <r>
      <rPr>
        <sz val="10"/>
        <rFont val="宋体"/>
        <charset val="134"/>
      </rPr>
      <t>礼学里）升级改造工程（养护工程）</t>
    </r>
  </si>
  <si>
    <t>107002006-2022-0000161648</t>
  </si>
  <si>
    <t>江海区住房和城乡建设局</t>
  </si>
  <si>
    <r>
      <rPr>
        <sz val="10"/>
        <rFont val="宋体"/>
        <charset val="134"/>
      </rPr>
      <t>在既有旧路面上加铺沥青砼，全长</t>
    </r>
    <r>
      <rPr>
        <sz val="10"/>
        <rFont val="Calibri"/>
        <charset val="134"/>
      </rPr>
      <t>1.272</t>
    </r>
    <r>
      <rPr>
        <sz val="10"/>
        <rFont val="宋体"/>
        <charset val="134"/>
      </rPr>
      <t>公里。</t>
    </r>
  </si>
  <si>
    <t>关于提请审批江海区2021年“四好农村路”建设项目计划的请示</t>
  </si>
  <si>
    <t>在既有旧路面上加铺沥青砼，全长1.272公里。</t>
  </si>
  <si>
    <t>完成农村公路1.272公里。</t>
  </si>
  <si>
    <t>改善村民出行状况</t>
  </si>
  <si>
    <t>群众满意度98%</t>
  </si>
  <si>
    <t>完村农村公路建设1.272公里。</t>
  </si>
  <si>
    <t>改善村民出行状况。</t>
  </si>
  <si>
    <r>
      <rPr>
        <sz val="10"/>
        <rFont val="Calibri"/>
        <charset val="134"/>
      </rPr>
      <t>2022</t>
    </r>
    <r>
      <rPr>
        <sz val="10"/>
        <rFont val="宋体"/>
        <charset val="134"/>
      </rPr>
      <t>年江门市江海区</t>
    </r>
    <r>
      <rPr>
        <sz val="10"/>
        <rFont val="Calibri"/>
        <charset val="134"/>
      </rPr>
      <t>-</t>
    </r>
    <r>
      <rPr>
        <sz val="10"/>
        <rFont val="宋体"/>
        <charset val="134"/>
      </rPr>
      <t>四好农村路日常养护（日常养护）</t>
    </r>
  </si>
  <si>
    <t>107002006-2022-0000161630</t>
  </si>
  <si>
    <r>
      <rPr>
        <sz val="10"/>
        <rFont val="宋体"/>
        <charset val="134"/>
      </rPr>
      <t>县道</t>
    </r>
    <r>
      <rPr>
        <sz val="10"/>
        <rFont val="Calibri"/>
        <charset val="134"/>
      </rPr>
      <t>9.776</t>
    </r>
    <r>
      <rPr>
        <sz val="10"/>
        <rFont val="宋体"/>
        <charset val="134"/>
      </rPr>
      <t>公里，乡道</t>
    </r>
    <r>
      <rPr>
        <sz val="10"/>
        <rFont val="Calibri"/>
        <charset val="134"/>
      </rPr>
      <t>29.522</t>
    </r>
    <r>
      <rPr>
        <sz val="10"/>
        <rFont val="宋体"/>
        <charset val="134"/>
      </rPr>
      <t>公里，村道</t>
    </r>
    <r>
      <rPr>
        <sz val="10"/>
        <rFont val="Calibri"/>
        <charset val="134"/>
      </rPr>
      <t>165.292</t>
    </r>
    <r>
      <rPr>
        <sz val="10"/>
        <rFont val="宋体"/>
        <charset val="134"/>
      </rPr>
      <t>公里，新升级省道</t>
    </r>
    <r>
      <rPr>
        <sz val="10"/>
        <rFont val="Calibri"/>
        <charset val="134"/>
      </rPr>
      <t>7.847</t>
    </r>
    <r>
      <rPr>
        <sz val="10"/>
        <rFont val="宋体"/>
        <charset val="134"/>
      </rPr>
      <t>公里。</t>
    </r>
  </si>
  <si>
    <t>粤府办〔2021〕1号</t>
  </si>
  <si>
    <t>县道9.776公里，乡道29.522公里，村道165.292公里，新升级省道7.847公里。</t>
  </si>
  <si>
    <t>满意度98%</t>
  </si>
  <si>
    <t>用于四好农村路日常养护。</t>
  </si>
  <si>
    <t>广东省人民政府办公厅关于印发广东省深化农村公路管理养护体制改革
实施方案的通知（粤府办〔2021〕1号）</t>
  </si>
  <si>
    <r>
      <rPr>
        <sz val="10"/>
        <rFont val="宋体"/>
        <charset val="134"/>
      </rPr>
      <t>江门市碧道建设工程</t>
    </r>
    <r>
      <rPr>
        <sz val="10"/>
        <rFont val="Calibri"/>
        <charset val="134"/>
      </rPr>
      <t>EPC+O</t>
    </r>
    <r>
      <rPr>
        <sz val="10"/>
        <rFont val="宋体"/>
        <charset val="134"/>
      </rPr>
      <t>项目（江海段）</t>
    </r>
  </si>
  <si>
    <t>107002029-2021-0000102211</t>
  </si>
  <si>
    <r>
      <rPr>
        <sz val="10"/>
        <rFont val="宋体"/>
        <charset val="134"/>
      </rPr>
      <t>建设西江外海段碧道</t>
    </r>
    <r>
      <rPr>
        <sz val="10"/>
        <rFont val="Calibri"/>
        <charset val="134"/>
      </rPr>
      <t>6.8</t>
    </r>
    <r>
      <rPr>
        <sz val="10"/>
        <rFont val="宋体"/>
        <charset val="134"/>
      </rPr>
      <t>公里、礼乐河碧道</t>
    </r>
    <r>
      <rPr>
        <sz val="10"/>
        <rFont val="Calibri"/>
        <charset val="134"/>
      </rPr>
      <t>10</t>
    </r>
    <r>
      <rPr>
        <sz val="10"/>
        <rFont val="宋体"/>
        <charset val="134"/>
      </rPr>
      <t>公里，按有关标准进行运营维修。</t>
    </r>
  </si>
  <si>
    <t>关于江门市碧道建设工程可行性研究报告的批复，江发改社农[2020]178号</t>
  </si>
  <si>
    <t>建设西江外海段碧道6.8公里、礼乐河碧道10公里，按有关标准进行运营维护。</t>
  </si>
  <si>
    <t>数量指标：完成建设西江外海段碧道6.8公里、礼乐河碧道10公里。</t>
  </si>
  <si>
    <t>时效指标：年度投资完成率100%，年度补助资金支出率100%。</t>
  </si>
  <si>
    <t xml:space="preserve">《关于江门市碧道建设工程可行性研究报告的批复》（江发改社农[2020]178号）
《关于江门市碧道建设工程(江海区西江外海先行段、礼乐河段)初步设计报告的批复》（江水许准〔2020〕26号）
《关于江门市碧道建设工程EPC+O项目(江海段)剩余段初步设计报告的批复》（江水许准〔2021〕8号）
</t>
  </si>
  <si>
    <t>用于工程建设及运营，完成建设西江外海段碧道6.8公里、礼乐河碧道10公里，并按有关标准运营维护。</t>
  </si>
  <si>
    <t>完成建设西江外海段碧道6.8公里、礼乐河碧道10公里。</t>
  </si>
  <si>
    <t xml:space="preserve">数量指标：完成建设西江外海段碧道6.8公里、礼乐河碧道10公里。
质量指标：工程完工验收合格率100%。
时效指标：年度投资完成率100%，年度补助资金支出率100%。
</t>
  </si>
  <si>
    <t>社会效益指标：  人民美好生活的好去处，促进自然人文资源保护
生态效益指标： 带来绿色出行、绿色旅行，提高整体市民的幸福指数。
满意度指标：受益人民群众满意度≥90%。</t>
  </si>
  <si>
    <t>已通过专家评审</t>
  </si>
  <si>
    <t>区县涉农办上报</t>
  </si>
  <si>
    <r>
      <rPr>
        <sz val="10"/>
        <rFont val="宋体"/>
        <charset val="134"/>
      </rPr>
      <t>江门市西江潭江流域跨界重点支流综合治理工程（一期）</t>
    </r>
    <r>
      <rPr>
        <sz val="10"/>
        <rFont val="Calibri"/>
        <charset val="134"/>
      </rPr>
      <t>EPC+O</t>
    </r>
    <r>
      <rPr>
        <sz val="10"/>
        <rFont val="宋体"/>
        <charset val="134"/>
      </rPr>
      <t>项目（江海项目区）</t>
    </r>
  </si>
  <si>
    <t>107002029-2021-0000120013</t>
  </si>
  <si>
    <t>对江门水道进行综合治理，并对江门水道、礼乐河流域各支流进行清淤等。</t>
  </si>
  <si>
    <t>2026</t>
  </si>
  <si>
    <t>关于江门市西江潭江流域跨界重点支流综合治理工程（一期）可行性研究报告的批复（江发改社农【2020】138号）</t>
  </si>
  <si>
    <t>数量指标：完成20条河涌清淤。</t>
  </si>
  <si>
    <t>《关于江门市西江潭江流域跨界重点支流综合治理工程（一期）可行性研究报告的批复》（江发改社农【2020】138号），
《关于开展西江、潭江重点支流综合治理工作的动员令》（2018年江门市总河长1号令）、
《江门市全面推行河长制工作领导小组关于印发&lt;让五邑河更美行动方案（2019-2020年）&gt;的通知》（江河发〔2019〕3号）
《江门市全面推行河长制工作领导小组关于印发&lt;江门市西江潭江流域跨界重点支流综合治理工程（一期）建设工作方案（2020-2025年）&gt;的通知》(江河发〔2020〕15号）
《关于江门市西江潭江流域跨界重点支流综合治理工程（一期）EPC+O项目（江海项目区）一阶段初步设计报告的批复》（江水许准〔2021〕15号）</t>
  </si>
  <si>
    <t xml:space="preserve">用于工程建设，其中包括：堤防加固及护岸防护，河道清淤疏浚，预报调度系统建设等。
</t>
  </si>
  <si>
    <t>完成项目堤防加固及护岸防护，河道清淤疏浚，预报调度系统建设等。</t>
  </si>
  <si>
    <t xml:space="preserve">数量指标：完成20条河涌清淤，流沙河险坡段0.738公里加固，建成预报调度系统。
质量指标：工程完工验收合格率100%。
时效指标：年度投资完成率100%，年度补助资金支出率100%。
</t>
  </si>
  <si>
    <t>社会效益指标：  达到防洪治涝效益。
生态效益指标： 对河道水环境治理发挥作用，有利于保护生态系统，促进自然资本开发的合理决策。
满意度指标：受益人民群众满意度≥90%。</t>
  </si>
  <si>
    <t>已通过专家论证。</t>
  </si>
  <si>
    <t>江门水道左岸绿植护岸项目</t>
  </si>
  <si>
    <t>107002029-2022-0000163393</t>
  </si>
  <si>
    <r>
      <rPr>
        <sz val="10"/>
        <rFont val="宋体"/>
        <charset val="134"/>
      </rPr>
      <t>对外发包围堤外滩地块用于种植柑树护堤，种植面积约</t>
    </r>
    <r>
      <rPr>
        <sz val="10"/>
        <rFont val="Calibri"/>
        <charset val="134"/>
      </rPr>
      <t>128</t>
    </r>
    <r>
      <rPr>
        <sz val="10"/>
        <rFont val="宋体"/>
        <charset val="134"/>
      </rPr>
      <t>亩，涉及堤岸</t>
    </r>
    <r>
      <rPr>
        <sz val="10"/>
        <rFont val="Calibri"/>
        <charset val="134"/>
      </rPr>
      <t>2.5</t>
    </r>
    <r>
      <rPr>
        <sz val="10"/>
        <rFont val="宋体"/>
        <charset val="134"/>
      </rPr>
      <t>公里；实施江门水道左岸绿植护岸工程。沿岸部分外滩新增种植落羽杉，涉及堤岸长度约为</t>
    </r>
    <r>
      <rPr>
        <sz val="10"/>
        <rFont val="Calibri"/>
        <charset val="134"/>
      </rPr>
      <t>3</t>
    </r>
    <r>
      <rPr>
        <sz val="10"/>
        <rFont val="宋体"/>
        <charset val="134"/>
      </rPr>
      <t>公里，种植落羽杉（胸径</t>
    </r>
    <r>
      <rPr>
        <sz val="10"/>
        <rFont val="Calibri"/>
        <charset val="134"/>
      </rPr>
      <t>5-6cm,</t>
    </r>
    <r>
      <rPr>
        <sz val="10"/>
        <rFont val="宋体"/>
        <charset val="134"/>
      </rPr>
      <t>高度</t>
    </r>
    <r>
      <rPr>
        <sz val="10"/>
        <rFont val="Calibri"/>
        <charset val="134"/>
      </rPr>
      <t>5-6m</t>
    </r>
    <r>
      <rPr>
        <sz val="10"/>
        <rFont val="宋体"/>
        <charset val="134"/>
      </rPr>
      <t>）合计</t>
    </r>
    <r>
      <rPr>
        <sz val="10"/>
        <rFont val="Calibri"/>
        <charset val="134"/>
      </rPr>
      <t>8380</t>
    </r>
    <r>
      <rPr>
        <sz val="10"/>
        <rFont val="宋体"/>
        <charset val="134"/>
      </rPr>
      <t>株。</t>
    </r>
  </si>
  <si>
    <t>水土保持</t>
  </si>
  <si>
    <t>对外发包围堤外滩地块用于种植柑树护堤，种植面积约128亩，涉及堤岸2.5公里；实施江门水道左岸绿植护岸工程。沿岸部分外滩新增种植落羽杉，涉及堤岸长度约为3公里，种植落羽杉（胸径5-6cm,高度5-6m）合计8380株。</t>
  </si>
  <si>
    <t>时效指标：年度投资完成率100%，年度补助资金支出率100%</t>
  </si>
  <si>
    <t>数量指标：种植128亩新会柑，涉及堤岸长度约2.5公里；沿岸部分外滩新增种植落羽杉，涉及堤岸长度约为3公里，种植落羽杉（胸径5-6cm,高度5-6m）合计8380株</t>
  </si>
  <si>
    <t>《江门市全面推行河长制工作领导小组关于印发&lt;让五邑河更美行动方案（2019-2020年）&gt;的通知》（江河发〔2019〕3号）</t>
  </si>
  <si>
    <t>支付工程款及工程相关费用</t>
  </si>
  <si>
    <t xml:space="preserve">数量指标：对外发包围堤外滩地块用于种植柑树护堤，种植面积约128亩，涉及堤岸2.5公里；实施江门水道左岸绿植护岸工程。沿岸部分外滩新增种植落羽杉，涉及堤岸长度约为3公里，种植落羽杉（胸径5-6cm,高度5-6m）合计8380株。
质量指标：工程完工验收合格率100%。
时效指标：年度投资完成率100%，年度补助资金支出率100%。
</t>
  </si>
  <si>
    <t>生态效益指标：全面落实河长制有关工作要求，实现“河畅、水清、堤固、岸绿、景美”的总体目标，做好河流生态综合治理及河岸防走私工作。
社会效益指标：达到防洪排涝效益。
满意度指标：受益群众满意度≧90%。</t>
  </si>
  <si>
    <r>
      <rPr>
        <sz val="10"/>
        <rFont val="Calibri"/>
        <charset val="134"/>
      </rPr>
      <t>2021</t>
    </r>
    <r>
      <rPr>
        <sz val="10"/>
        <rFont val="宋体"/>
        <charset val="134"/>
      </rPr>
      <t>年度江门市江海区基本农田保护经济补偿省级补助资金</t>
    </r>
  </si>
  <si>
    <t>107002028-2021-0000137765</t>
  </si>
  <si>
    <t>江海区自然资源局</t>
  </si>
  <si>
    <r>
      <rPr>
        <sz val="10"/>
        <rFont val="宋体"/>
        <charset val="134"/>
      </rPr>
      <t>用于江门市江海区礼乐街道</t>
    </r>
    <r>
      <rPr>
        <sz val="10"/>
        <rFont val="Calibri"/>
        <charset val="134"/>
      </rPr>
      <t>14</t>
    </r>
    <r>
      <rPr>
        <sz val="10"/>
        <rFont val="宋体"/>
        <charset val="134"/>
      </rPr>
      <t>个村集体基本农田保护补助，按照</t>
    </r>
    <r>
      <rPr>
        <sz val="10"/>
        <rFont val="Calibri"/>
        <charset val="134"/>
      </rPr>
      <t>15</t>
    </r>
    <r>
      <rPr>
        <sz val="10"/>
        <rFont val="宋体"/>
        <charset val="134"/>
      </rPr>
      <t>元</t>
    </r>
    <r>
      <rPr>
        <sz val="10"/>
        <rFont val="Calibri"/>
        <charset val="134"/>
      </rPr>
      <t>/</t>
    </r>
    <r>
      <rPr>
        <sz val="10"/>
        <rFont val="宋体"/>
        <charset val="134"/>
      </rPr>
      <t>亩下发，补助基本农田</t>
    </r>
    <r>
      <rPr>
        <sz val="10"/>
        <rFont val="Calibri"/>
        <charset val="134"/>
      </rPr>
      <t>16431</t>
    </r>
    <r>
      <rPr>
        <sz val="10"/>
        <rFont val="宋体"/>
        <charset val="134"/>
      </rPr>
      <t>亩。</t>
    </r>
  </si>
  <si>
    <t>《广东省人民政府办公厅转发省国土资源厅财政厅关于建立基本农田保护经济补偿制度的通知》（粤府办【2012】98号）</t>
  </si>
  <si>
    <t>用于江门市江海区礼乐街道14个村集体基本农田保护补助，按照15元/亩下发，补助基本农田16431亩。</t>
  </si>
  <si>
    <t>通过上级政府的耕地保护责任目标考核</t>
  </si>
  <si>
    <t>完成对江海区1.64万亩永久基本农田的资金补助工作</t>
  </si>
  <si>
    <t>资金支付率达100%</t>
  </si>
  <si>
    <t>用于江门市江海区礼乐街道14个村永久基本农田保护补助，按照15元/亩下发，补助基本农田16431亩。</t>
  </si>
  <si>
    <t>建立基本农田保护经济补偿制度，使广大农村集体经济组织和农民在承担耕地和基本农田保护责任的同时，获得一定的经济补偿，有利于充分调动其保护耕地和基本农田的积极性。</t>
  </si>
  <si>
    <t>内部集体研究评审</t>
  </si>
  <si>
    <t>区县财政部门审核</t>
  </si>
  <si>
    <r>
      <rPr>
        <sz val="10"/>
        <rFont val="Calibri"/>
        <charset val="134"/>
      </rPr>
      <t>2022</t>
    </r>
    <r>
      <rPr>
        <sz val="10"/>
        <rFont val="宋体"/>
        <charset val="134"/>
      </rPr>
      <t>年江门市江海区农产品质量安全屠宰环节病害猪无害化处理补助项目</t>
    </r>
  </si>
  <si>
    <t>107002029-2022-0000161311</t>
  </si>
  <si>
    <r>
      <rPr>
        <sz val="10"/>
        <rFont val="宋体"/>
        <charset val="134"/>
      </rPr>
      <t>预计</t>
    </r>
    <r>
      <rPr>
        <sz val="10"/>
        <rFont val="Calibri"/>
        <charset val="134"/>
      </rPr>
      <t>2021</t>
    </r>
    <r>
      <rPr>
        <sz val="10"/>
        <rFont val="宋体"/>
        <charset val="134"/>
      </rPr>
      <t>年无害化处理</t>
    </r>
    <r>
      <rPr>
        <sz val="10"/>
        <rFont val="Calibri"/>
        <charset val="134"/>
      </rPr>
      <t>720</t>
    </r>
    <r>
      <rPr>
        <sz val="10"/>
        <rFont val="宋体"/>
        <charset val="134"/>
      </rPr>
      <t>头，资金</t>
    </r>
    <r>
      <rPr>
        <sz val="10"/>
        <rFont val="Calibri"/>
        <charset val="134"/>
      </rPr>
      <t>63.36</t>
    </r>
    <r>
      <rPr>
        <sz val="10"/>
        <rFont val="宋体"/>
        <charset val="134"/>
      </rPr>
      <t>万。按比例省级补贴资金</t>
    </r>
    <r>
      <rPr>
        <sz val="10"/>
        <rFont val="Calibri"/>
        <charset val="134"/>
      </rPr>
      <t>50%</t>
    </r>
    <r>
      <rPr>
        <sz val="10"/>
        <rFont val="宋体"/>
        <charset val="134"/>
      </rPr>
      <t>为</t>
    </r>
    <r>
      <rPr>
        <sz val="10"/>
        <rFont val="Calibri"/>
        <charset val="134"/>
      </rPr>
      <t>31.68</t>
    </r>
    <r>
      <rPr>
        <sz val="10"/>
        <rFont val="宋体"/>
        <charset val="134"/>
      </rPr>
      <t>万元，按实际发生数支出。</t>
    </r>
  </si>
  <si>
    <t>广东省农业农村厅 广东省财政厅《关于印发2018－2020年屠宰环节病害猪无害化处理补贴实施方案的通知》（粤农农计〔2018〕4号）</t>
  </si>
  <si>
    <t>预计无害化处理720头，资金63.36万。按比例省级补贴资金50%为31.68万元，按实际发生数支出。</t>
  </si>
  <si>
    <t>按检疫结果，全年无害化处理100%</t>
  </si>
  <si>
    <t>确保生猪病害肉100%无害化</t>
  </si>
  <si>
    <t>不发生重大农产品质量事故</t>
  </si>
  <si>
    <t>为有效防控重大动物疫病，保障猪肉质量安全，国家对屠宰环节病死害猪进行无害化处理措施。根据广东省农业农村厅 广东省财政厅《关于印发2018－2020年屠宰环节病害猪无害化处理补贴实施方案的通知》（粤农农计〔2018〕4号），屠宰环节死亡生猪享受屠宰环节病害猪损失补贴和无害化处理补贴，补贴标准为880元每头。</t>
  </si>
  <si>
    <t xml:space="preserve">      根据广东省农业农村厅 广东省财政厅《关于印发2018－2020年屠宰环节病害猪无害化处理补贴实施方案的通知》（粤农农计〔2018〕4号）；屠宰环节病害猪无害化处理病害猪损失补贴标准为每头800元，无害化处理费用补贴标准为80元每头，合计每头共补贴880元。经检疫检验确认为不可食用的生猪产品，按 90 公斤折算 1 头的标准，折算成相应的生猪头数享受补贴。预计2021年无害化处理720头，资金63.36万。按比例省级补贴资金50%为31.68万元，按实际发生数支出。
      屠宰环节病害猪无害化处理补贴由生猪定点屠宰企业申请。病害猪损失补贴对象为在定点屠宰企业屠宰生猪的货主，无害化处理费用补贴对象为具体实施无害化处理的单位。</t>
  </si>
  <si>
    <t>按检疫结果，全年无害化处理100%，确保生猪病害肉100%无害化，不发生重大农产品质量事故。</t>
  </si>
  <si>
    <t>确保生猪病害肉100%无害化，不发生重大农产品质量事故。</t>
  </si>
  <si>
    <t>根据广东省农业农村厅 广东省财政厅《关于印发2018－2020年屠宰环节病害猪无害化处理补贴实施方案的通知》（粤农农计〔2018〕4号），屠宰环节死亡生猪享受屠宰环节病害猪损失补贴和无害化处理补贴，补贴标准为880元每头。补贴由省、市、县三级按照50%、30%、20%比例负担。</t>
  </si>
  <si>
    <r>
      <rPr>
        <sz val="10"/>
        <rFont val="Calibri"/>
        <charset val="134"/>
      </rPr>
      <t>2022</t>
    </r>
    <r>
      <rPr>
        <sz val="10"/>
        <rFont val="宋体"/>
        <charset val="134"/>
      </rPr>
      <t>年江门市江海区农业有害生物防控项目</t>
    </r>
  </si>
  <si>
    <t>107002029-2022-0000163046</t>
  </si>
  <si>
    <r>
      <rPr>
        <sz val="10"/>
        <rFont val="宋体"/>
        <charset val="134"/>
      </rPr>
      <t>根据</t>
    </r>
    <r>
      <rPr>
        <sz val="10"/>
        <rFont val="Calibri"/>
        <charset val="134"/>
      </rPr>
      <t>2018</t>
    </r>
    <r>
      <rPr>
        <sz val="10"/>
        <rFont val="宋体"/>
        <charset val="134"/>
      </rPr>
      <t>年土地变更调查数据，我区纯耕地面积</t>
    </r>
    <r>
      <rPr>
        <sz val="10"/>
        <rFont val="Calibri"/>
        <charset val="134"/>
      </rPr>
      <t>1824.51</t>
    </r>
    <r>
      <rPr>
        <sz val="10"/>
        <rFont val="宋体"/>
        <charset val="134"/>
      </rPr>
      <t>公顷，根据</t>
    </r>
    <r>
      <rPr>
        <sz val="10"/>
        <rFont val="Calibri"/>
        <charset val="134"/>
      </rPr>
      <t>2021</t>
    </r>
    <r>
      <rPr>
        <sz val="10"/>
        <rFont val="宋体"/>
        <charset val="134"/>
      </rPr>
      <t>年第三方调查报告，</t>
    </r>
    <r>
      <rPr>
        <sz val="10"/>
        <rFont val="Calibri"/>
        <charset val="134"/>
      </rPr>
      <t>2021</t>
    </r>
    <r>
      <rPr>
        <sz val="10"/>
        <rFont val="宋体"/>
        <charset val="134"/>
      </rPr>
      <t>年江海区薇甘菊发生面积约为</t>
    </r>
    <r>
      <rPr>
        <sz val="10"/>
        <rFont val="Calibri"/>
        <charset val="134"/>
      </rPr>
      <t>1213.75</t>
    </r>
    <r>
      <rPr>
        <sz val="10"/>
        <rFont val="宋体"/>
        <charset val="134"/>
      </rPr>
      <t>亩，我区计划</t>
    </r>
    <r>
      <rPr>
        <sz val="10"/>
        <rFont val="Calibri"/>
        <charset val="134"/>
      </rPr>
      <t>2022</t>
    </r>
    <r>
      <rPr>
        <sz val="10"/>
        <rFont val="宋体"/>
        <charset val="134"/>
      </rPr>
      <t>年开展江海区重大危害外来物种普查，待结果出来后，根据调查结果对全区农业有害生物（红火蚁、薇甘菊）发生程度中等以上的农田采用人工清除、化学防治等方法进行综合防治。</t>
    </r>
  </si>
  <si>
    <t>《进一步加强外来物种入侵防控工作方案》（农教科发〔2021〕1号）、《关于加强红火蚁阻截防控工作的通知》（农农发〔2021〕3号）》</t>
  </si>
  <si>
    <t>根据2018年土地变更调查和森林资源二类调查数据，我区纯耕地面积1824.51公顷根据2021年第三方调查报告，2021年江海区薇甘菊发生面积约为1213.75亩，我区计划2022年开展江海区重大危害外来物种普查，待结果出来后，根据调查结果对全区农业有害生物（红火蚁、薇甘菊等）发生程度中等以上的农田采用人工清除、化学防治等方法进行综合防治。</t>
  </si>
  <si>
    <t>有害生物无公害防治率</t>
  </si>
  <si>
    <t>有害生物成灾率</t>
  </si>
  <si>
    <t>有害测报准确率</t>
  </si>
  <si>
    <t>为加强入侵物种的调查监测和防控工作力度，国家先后印发了《国务院办公厅关于进一步加强林业有害生物防治工作的意见》（国办发〔2014〕26号）、《进一步加强外来物种入侵防控工作方案》（农教科发〔2021〕1号）、《关于加强红火蚁阻截防控工作的通知》（农农发〔2021〕3号）等系列外来物种入侵工作指导文件，明确要求加快、加强开展我国外来物种入侵家底普查、综合防控、检验检疫、预防管理等工作，有效控制生物入侵水平、遏制进一步的迁移扩散发展，保障社会经济发展、保护人类健康、维护国家生物安全。</t>
  </si>
  <si>
    <t>我区计划2022年开展江海区重大危害外来物种普查，待普查结果出来后，根据调查情况对全区农业有害生物（红火蚁、薇甘菊等）发生程度中等以上的农田采用人工清除、化学防治等方法进行综合防治。</t>
  </si>
  <si>
    <t>有害生物无公害防治率达到88%以上，成灾率控制在≤3.5‰以下、测报准确率达到90%以上。</t>
  </si>
  <si>
    <t>根据2018年土地变更调查数据，我区纯耕地面积1824.51公顷，根据2021年第三方调查报告，2021年江海区薇甘菊发生面积约为1213.75亩，我区计划2022年开展江海区重大危害外来物种普查，待结果出来后，根据调查结果对全区农业有害生物（红火蚁、薇甘菊等）发生程度中等以上的农田采用人工清除、化学防治等方法进行综合防治。</t>
  </si>
  <si>
    <t>保障农业资源健康可持续发展，全面提高农业有害生物安全治理能力。做好年度有害生物防治责任目标考核工作，加强生物安全风险防控和治理体系建设，落实对薇甘菊、红火蚁等有害生物的有效防治，争取实现全区农业有害生物无公害防治率达到88%以上，成灾率控制在≤3.5‰以下、测报准确率达到90%以上。</t>
  </si>
  <si>
    <t>无。</t>
  </si>
  <si>
    <t>2022年江门市江海区省级重点农业龙头企业</t>
  </si>
  <si>
    <t>107002029-2022-0000161072</t>
  </si>
  <si>
    <r>
      <rPr>
        <sz val="10"/>
        <rFont val="宋体"/>
        <charset val="134"/>
      </rPr>
      <t>对</t>
    </r>
    <r>
      <rPr>
        <sz val="10"/>
        <rFont val="Calibri"/>
        <charset val="134"/>
      </rPr>
      <t>2021</t>
    </r>
    <r>
      <rPr>
        <sz val="10"/>
        <rFont val="宋体"/>
        <charset val="134"/>
      </rPr>
      <t>年新增认定的省级农业龙头企业进行奖补。</t>
    </r>
  </si>
  <si>
    <t>关于印发《广东省重点农业龙头企业认定与监测办法》的通知（粤农[2014]200号）</t>
  </si>
  <si>
    <t>对2021年新增认定的省级农业龙头企业进行奖补。</t>
  </si>
  <si>
    <t>产业有优势、综合实力强和带动力强的地方性企业的发展积极性。</t>
  </si>
  <si>
    <t>关于印发《广东省重点农业龙头企业认定与运行监测管理办法》的通知 （粤农农规[2020]11号）</t>
  </si>
  <si>
    <t>用于2021年认定省级农业龙头企业进行奖补</t>
  </si>
  <si>
    <t>产业有优势、综合实力强和带动力强的地方性企业的发展积极性</t>
  </si>
  <si>
    <t>2021年组织申报广东生和堂健康食品股份有限公司申报省级重点农业龙头企业</t>
  </si>
  <si>
    <t>进一步规范省重点农业龙头企业的认定和运行监测工作，促进农业龙头企业高质量发展。</t>
  </si>
  <si>
    <r>
      <rPr>
        <sz val="10"/>
        <rFont val="Calibri"/>
        <charset val="134"/>
      </rPr>
      <t>2022</t>
    </r>
    <r>
      <rPr>
        <sz val="10"/>
        <rFont val="宋体"/>
        <charset val="134"/>
      </rPr>
      <t>年江门市江海区发展新型农村集体经济专项改革省级试点示范村项目</t>
    </r>
  </si>
  <si>
    <t>107002029-2022-0000166530</t>
  </si>
  <si>
    <t>创建发展新型农村集体经济示范村</t>
  </si>
  <si>
    <t>《关于报送&lt;江门市发展新型农村集体经济专项改革试点实施方案（送审稿）&gt;的报告》（江改委字〔2021〕1号）</t>
  </si>
  <si>
    <t>探索发展以产业带动、乡村旅游、服务创收等发展新型农村集体经济的实践模式。</t>
  </si>
  <si>
    <t>1.《中共广东省委全面深化改革委员会关于印发&lt;省委全面深化改革委员会2021年重点改革工作安排&gt;的通知》（粤改委发〔2021〕2号）
2.关于报送&lt;江门市发展新型农村集体经济专项改革试点实施方案（送审稿）&gt;的报告》（江改委字〔2021〕1号）</t>
  </si>
  <si>
    <t>2022年江门市江海区重大危害外来物种普查项目</t>
  </si>
  <si>
    <t>107002029-2022-0000161375</t>
  </si>
  <si>
    <t>采用访问调查、踏查和样方调查相结合的方法，对调查范围内的外来入侵物种进行发生有无、发生频度、发生程度等级以及发生面积等信息统计。</t>
  </si>
  <si>
    <t>江门市农业农村局等四部门联合颁布《转发关于印发进一步加强外来物种入侵防控工作方案的通知》</t>
  </si>
  <si>
    <t>通过资料收集、专家咨询及现场调研等技术手段了解江门市外来物种入侵总体概况和江海区区域概况，初步形成江海区外来物种名录，在此基础上核准校正江门市重大危害外来物种种类名单。结合江门市和江海区外来物种情况，优选出10种危害较大的外来入侵物种，建立江海区重大危害外来物种普查名录。</t>
  </si>
  <si>
    <t>根据普查名录和相关调查技术标准规范，通过网格化覆盖式的普查方法，在2021年完成江海区10种目标重大危害外来物种普查工作，评估各目标外来物种在江海区的分布范围、发生频率、发生面积、危害程度等信息，按照统一格式要求形成重大危害外来物种分布热点趋势矢量图，指导江海区及江门市下一步外来物种防控工作。</t>
  </si>
  <si>
    <t>本项目申请资金约13万元，资金来源于省级农业产业发展类资金，资金主要用于会议/培训费、差旅费、劳务费、耗材费、专家咨询费等方面支出。</t>
  </si>
  <si>
    <t xml:space="preserve">（1）通过资料收集、专家咨询及现场调研等技术手段了解江门市外来物种入侵总体概况和江海区区域概况，初步形成江海区外来物种名录，在此基础上核准校正江门市重大危害外来物种种类名单。结合江门市和江海区外来物种情况，优选出10种危害较大的外来入侵物种，建立江海区重大危害外来物种普查名录。
（2）根据普查名录和相关调查技术标准规范，通过网格化覆盖式的普查方法，在2021年完成江海区10种目标重大危害外来物种普查工作，评估各目标外来物种在江海区的分布范围、发生频率、发生面积、危害程度等信息，按照统一格式要求形成重大危害外来物种分布热点趋势矢量图，指导江海区及江门市下一步外来物种防控工作。
</t>
  </si>
  <si>
    <r>
      <rPr>
        <sz val="10"/>
        <rFont val="Calibri"/>
        <charset val="134"/>
      </rPr>
      <t>2022</t>
    </r>
    <r>
      <rPr>
        <sz val="10"/>
        <rFont val="宋体"/>
        <charset val="134"/>
      </rPr>
      <t>年江门市江海区林业有害生物防控松材线虫病防控项目</t>
    </r>
  </si>
  <si>
    <t>107002028-2022-0000162068</t>
  </si>
  <si>
    <t>因邻近市区鹤山市，蓬江区，新会区都为松材线虫病疫区，江海区发生松材线虫病应急情况的可能性较高，因此需委托第三方制定江海区松材线虫病防控（2021-2025年）五年行动实施方案及2022年度防治作业设计，对江海区松材线虫病情况进行专项监测，对区域内不明死因的松树进行送检处理，按我区松林面积储备相应应急防控药物，发生松材线虫病应急情况及时采取措施进行防治。</t>
  </si>
  <si>
    <t>《国务院办公厅关于进一步加强林业有害生物防治工作的意见》（国办发〔2014〕26号）、《广东省林业局关于下达2021年度重大林业有害生物防治任务的通知》、《广东省松材线虫病疫情防控五年攻坚行动实施方案（征求意见稿）》、《江门市2021年林业有害生物防治工作要点》、《江门市2020年县域经济社会发展考核实施方案》</t>
  </si>
  <si>
    <t>林业有害生物无公害防治率</t>
  </si>
  <si>
    <t>林业有害生物成灾率</t>
  </si>
  <si>
    <t>测报准确率</t>
  </si>
  <si>
    <t>根据《国务院办公厅关于进一步加强林业有害生物防治工作的意见》（国办发〔2014〕26号）、《广东省林业局关于下达2021年度重大林业有害生物防治任务的通知》、《江门市2021年林业有害生物防治工作要点》，林业有害生物成灾率等列入森林资源保护责任目标制考核以及县域经济社会发展考核事项，省下达我区年度主要林业有害生物防治目标为：林业有害生物成灾率控制在3.5‰以下，无公害防治率达到88%以上，测报准确率达到90%以上。同时根据广东省松材线虫病疫情防控五年攻坚行动实施方案（征求意见稿），所有市区包括非疫区县都要出台松材线虫病防控（2021-2025年）五年行动实施方案，并需按年度制定防治作业设计。</t>
  </si>
  <si>
    <t>委托第三方制定江海区松材线虫病防控（2021-2025年）五年行动实施方案及2022年度防治作业设计，对江海区松材线虫病情况进行专项监测，对区域内不明死因的松树进行送检处理，按我区松林面积储备相应应急防控药物，发生松材线虫病应急情况及时采取措施进行防治。</t>
  </si>
  <si>
    <t>林业有害生物成灾率控制在3.5‰以下，无公害防治率达到88%以上，测报准确率达到90%以上</t>
  </si>
  <si>
    <t>保障森林资源健康可持续发展，全面提高林业有害生物安全治理能力。做好年度有害生物防治责任目标考核工作，加强生物安全风险防控和治理体系建设，落实对薇甘菊日常防治以及松材线虫病等林业有害生物的动态监测，争取实现全区林业有害生物成灾率控制在3.5‰以下，无公害防治率达到88%以上，测报准确率达到90%以上</t>
  </si>
  <si>
    <t>2022年江门市江海区林业有害生物防控项目</t>
  </si>
  <si>
    <t>107002028-2022-0000161965</t>
  </si>
  <si>
    <t>根据森林资源二类调查数据，我区森林面积506.66公顷，根据2021年第三方调查报告，2021年江海区薇甘菊发生面积约为1213.75亩，我区计划2022年开展江海区重大危害外来物种普查，待结果出来后，根据调查结果对全区林业有害生物（红火蚁、薇甘菊等）发生程度中等以上的林地采用人工清除、化学防治等方法进行综合防治。</t>
  </si>
  <si>
    <t>《国务院办公厅关于进一步加强林业有害生物防治工作的意见》（国办发〔2014〕26号）、《广东省林业局关于下达2021年度重大林业有害生物防治任务的通知》、《江门市2021年林业有害生物防治工作要点》、《江门市2020年县域经济社会发展考核实施方案》</t>
  </si>
  <si>
    <t>根据《国务院办公厅关于进一步加强林业有害生物防治工作的意见》（国办发〔2014〕26号）、《广东省林业局关于下达2021年度重大林业有害生物防治任务的通知》、《江门市2021年林业有害生物防治工作要点》，林业有害生物成灾率等列入森林资源保护责任目标制考核以及县域经济社会发展考核事项，省下达我区年度主要林业有害生物防治目标为：林业有害生物无公害防治率达到88%以上，成灾率控制在≤3.5‰以下、测报准确率达到90%以上。</t>
  </si>
  <si>
    <t>林业有害生物无公害防治率达到88%以上，成灾率控制在≤3.5‰以下、测报准确率达到90%以上。</t>
  </si>
  <si>
    <t>保障森林资源健康可持续发展，全面提高林业有害生物安全治理能力。做好年度有害生物防治责任目标考核工作，加强生物安全风险防控和治理体系建设，落实对薇甘菊、红火蚁日常防治以及松材线虫病等林业有害生物的动态监测，争取实现全区林业有害生物无公害防治率达到88%以上，成灾率控制在≤3.5‰以下、测报准确率达到90%以上。</t>
  </si>
  <si>
    <t>新会区</t>
  </si>
  <si>
    <r>
      <rPr>
        <sz val="10"/>
        <rFont val="Calibri"/>
        <charset val="134"/>
      </rPr>
      <t>2022</t>
    </r>
    <r>
      <rPr>
        <sz val="10"/>
        <rFont val="宋体"/>
        <charset val="134"/>
      </rPr>
      <t>年度江门市新会区农产品质量安全</t>
    </r>
    <r>
      <rPr>
        <sz val="10"/>
        <rFont val="Calibri"/>
        <charset val="134"/>
      </rPr>
      <t>-</t>
    </r>
    <r>
      <rPr>
        <sz val="10"/>
        <rFont val="宋体"/>
        <charset val="134"/>
      </rPr>
      <t>农产品质量安全检测项目</t>
    </r>
    <r>
      <rPr>
        <sz val="10"/>
        <rFont val="Calibri"/>
        <charset val="134"/>
      </rPr>
      <t>(</t>
    </r>
    <r>
      <rPr>
        <sz val="10"/>
        <rFont val="宋体"/>
        <charset val="134"/>
      </rPr>
      <t>检测配套设备及试剂耗材采购</t>
    </r>
    <r>
      <rPr>
        <sz val="10"/>
        <rFont val="Calibri"/>
        <charset val="134"/>
      </rPr>
      <t>)</t>
    </r>
  </si>
  <si>
    <t>107003019-2022-0000160480</t>
  </si>
  <si>
    <t>新会区农业农村局</t>
  </si>
  <si>
    <t>速测卡、检测配套设备及试剂耗材采购</t>
  </si>
  <si>
    <t>《2021年新会区农产品质量安全监管工作方案》（新农农1号）</t>
  </si>
  <si>
    <t>全区快速检测样本数 26400</t>
  </si>
  <si>
    <t>全区快速检测样本合格率 ≥98%</t>
  </si>
  <si>
    <t>β-受体激动剂定量检测和氟喹诺酮类药物定量检测样品40个</t>
  </si>
  <si>
    <t>《中华人民共和国农业法》、《中华人民共和国农产品质量安全法》和《农产品质量安全监测管理办法》、《2021年新会区农产品质量安全监管工作方案》（新农农1号）、《关于印发2021年度江门市农产品质量安全监测方案的通知》江农农〔2021〕36号</t>
  </si>
  <si>
    <t>购买农产品质量安全检测配套设备及相关试剂耗材。</t>
  </si>
  <si>
    <t xml:space="preserve">2021年检测种植业样本数17280个，畜牧业产品7560个，水产品1560个，总计26400个。项目以2021年情况进行预算申报，计划完成2022年区、镇（街）两级快速检测任务，完成β-受体激动剂定量检测和氟喹诺酮类药物定量检测任务样品40个，确保全区年产约20万吨蔬菜、10万吨水果、50万头生猪等农产品质量安全，挽回每年因农产品质量安全和安全而造成的损失3000万元以上，保障农产品产业稳定发展，保障我区农产品质量安全。
</t>
  </si>
  <si>
    <t>数量指标：全区快速检测样本数 26400
数量指标：β-受体激动剂定量检测和氟喹诺酮类药物定量检测样品 40
质量指标：全区快速检测样本合格率 ≥98%
时效指标：全区每月按计划完成检测任务 100%
成本指标：预算执行率 ≥99%</t>
  </si>
  <si>
    <t>经济效益指标：农产品产业稳定发展
社会效益指标：提高广大市民生产安全农产品的意识
生态效益指标：减少农用化学品的投入
可持续发展指标：农产品质量安全可持续发展
服务对象满意度：≥90%</t>
  </si>
  <si>
    <t>经内部集体研究：
项目的必要性：农产品快速检测项目通过购买检测配套设备及试剂耗材等，确保完成区、镇（街）两级的快速检测任务和β-受体激动剂定量检测和氟喹诺酮类药物定量检测任务，及时掌握区、镇（街）两级农产品质量安全状况，排查和消除生产环节农产品质量安全存在的风险和质量安全隐患，确保不发生重大农产品质量安全事件，保障市民的身体健康和生命安全。
项目的可行性：该项目是延续性项目，在全区范围开展对种植业产品、畜产品进行抽样并快速检测，确保进入市场的农产品质量安全。</t>
  </si>
  <si>
    <r>
      <rPr>
        <sz val="10"/>
        <rFont val="Calibri"/>
        <charset val="134"/>
      </rPr>
      <t>2022</t>
    </r>
    <r>
      <rPr>
        <sz val="10"/>
        <rFont val="宋体"/>
        <charset val="134"/>
      </rPr>
      <t>年度江门市新会区双水镇高标准农田建设项目</t>
    </r>
  </si>
  <si>
    <t>107003019-2022-0000161414</t>
  </si>
  <si>
    <t>农田建设及管护</t>
  </si>
  <si>
    <r>
      <rPr>
        <sz val="10"/>
        <rFont val="宋体"/>
        <charset val="134"/>
      </rPr>
      <t>新建</t>
    </r>
    <r>
      <rPr>
        <sz val="10"/>
        <rFont val="Calibri"/>
        <charset val="134"/>
      </rPr>
      <t>3800</t>
    </r>
    <r>
      <rPr>
        <sz val="10"/>
        <rFont val="宋体"/>
        <charset val="134"/>
      </rPr>
      <t>亩高标准农田</t>
    </r>
  </si>
  <si>
    <t>高标准农田建设</t>
  </si>
  <si>
    <t>粮食安全、六大特色优势农业产业</t>
  </si>
  <si>
    <t>关于开展全省2022年度农业农村领域项目入库储备工作的通知（粤农农办〔2021〕104号）</t>
  </si>
  <si>
    <t>新建3800亩高标准农田</t>
  </si>
  <si>
    <t>新建高标准农田面积3800亩</t>
  </si>
  <si>
    <t>田间道路通达率平原区达到100%、丘陵区≥90%</t>
  </si>
  <si>
    <t>项目验收合格率100%</t>
  </si>
  <si>
    <t xml:space="preserve">根据《广东省人民政府办公厅关于进一步加强高标准农田建设的通知》（粤办函〔2020〕63 号）、《广东省农业农村厅农田建设项目管理实施办法》（粤农农规〔2020〕4号）以及《关于开展农业农村部门2022年省级涉农资金市县统筹实施项目入库储备工作的通知》、关于开展全省2022年度农业农村领域项目入库储备工作的通知（粤农农办〔2021〕104号 ）、广东省农业农村厅关于严格控制非农业建设占用高标准农田的通知（粤农农函〔2020〕40号）有关要求开展。
</t>
  </si>
  <si>
    <t xml:space="preserve">所有资金用于高标准农田建设项目建设。
</t>
  </si>
  <si>
    <t xml:space="preserve">项目将带来良好的社会效益和生态效益。具体表现在：项目实施后，灌排设施配套齐全，灌排保证率高，提高田间道路通达率，方便农业生产资料和农产品的运输，加快农业机械作业的普及，提高农业生产效率。
</t>
  </si>
  <si>
    <t xml:space="preserve">现阶段无法进行立项！
</t>
  </si>
  <si>
    <r>
      <rPr>
        <sz val="10"/>
        <rFont val="Calibri"/>
        <charset val="134"/>
      </rPr>
      <t>2022</t>
    </r>
    <r>
      <rPr>
        <sz val="10"/>
        <rFont val="宋体"/>
        <charset val="134"/>
      </rPr>
      <t>年度江门市新会区会城街道高标准农田建设项目</t>
    </r>
  </si>
  <si>
    <t>107003019-2022-0000161368</t>
  </si>
  <si>
    <r>
      <rPr>
        <sz val="10"/>
        <rFont val="宋体"/>
        <charset val="134"/>
      </rPr>
      <t>新建</t>
    </r>
    <r>
      <rPr>
        <sz val="10"/>
        <rFont val="Calibri"/>
        <charset val="134"/>
      </rPr>
      <t>3700</t>
    </r>
    <r>
      <rPr>
        <sz val="10"/>
        <rFont val="宋体"/>
        <charset val="134"/>
      </rPr>
      <t>亩高标准农田</t>
    </r>
  </si>
  <si>
    <t>关于开展全省2022年度农业农村领域项目入库储备工作的通知（粤农农办〔2021〕104号 ）</t>
  </si>
  <si>
    <t>新建3700亩高标准农田</t>
  </si>
  <si>
    <t>新建高标准农田面积3700亩</t>
  </si>
  <si>
    <t>项目将带来良好的社会效益和生态效益。具体表现在：项目实施后，灌排设施配套齐全，灌排保证率高，提高田间道路通达率，方便农业生产资料和农产品的运输，加快农业机械作业的普及，提高农业生产效率。</t>
  </si>
  <si>
    <r>
      <rPr>
        <sz val="10"/>
        <rFont val="Calibri"/>
        <charset val="134"/>
      </rPr>
      <t>2022</t>
    </r>
    <r>
      <rPr>
        <sz val="10"/>
        <rFont val="宋体"/>
        <charset val="134"/>
      </rPr>
      <t>年度江门市新会区古井镇高标准农田建设项目</t>
    </r>
  </si>
  <si>
    <t>107003019-2022-0000161397</t>
  </si>
  <si>
    <r>
      <rPr>
        <sz val="10"/>
        <rFont val="宋体"/>
        <charset val="134"/>
      </rPr>
      <t>新建</t>
    </r>
    <r>
      <rPr>
        <sz val="10"/>
        <rFont val="Calibri"/>
        <charset val="134"/>
      </rPr>
      <t>3400</t>
    </r>
    <r>
      <rPr>
        <sz val="10"/>
        <rFont val="宋体"/>
        <charset val="134"/>
      </rPr>
      <t>亩高标准农田</t>
    </r>
  </si>
  <si>
    <t>新建3400亩高标准农田</t>
  </si>
  <si>
    <t>新建高标准农田面积3400亩</t>
  </si>
  <si>
    <r>
      <rPr>
        <sz val="10"/>
        <rFont val="Calibri"/>
        <charset val="134"/>
      </rPr>
      <t>2022</t>
    </r>
    <r>
      <rPr>
        <sz val="10"/>
        <rFont val="宋体"/>
        <charset val="134"/>
      </rPr>
      <t>年江门市新会区广东丝苗米香稻新品种及配套栽培技术在大湾区西部地区的示范与推广</t>
    </r>
  </si>
  <si>
    <t>107003019-2022-0000160975</t>
  </si>
  <si>
    <t>千亩优质丝苗米香稻新品种及配套栽培技术示范基地的建设和举办现场观摩会及培训</t>
  </si>
  <si>
    <t>中华人民共和国农业技术推广法， 粤农农办〔2021〕104号关于开展全省2022年度农业农村领域项目入库储备工作的通知</t>
  </si>
  <si>
    <t>完善建设千亩优质丝苗米香稻新品种及配套栽培技术示范基地，基地亩生产成本降低5%，亩产达到450公斤</t>
  </si>
  <si>
    <t>丝苗米新品种及配套栽培技术减少化肥农药的施用量，节约水资源</t>
  </si>
  <si>
    <t>成功举办广东丝苗米香稻新品种及配套栽培技术展示观摩会和培训会</t>
  </si>
  <si>
    <t>中华人民共和国农业技术推广法，
粤农农办〔2021〕104号关于开展全省2022年度农业农村领域项目入库储备工作的通知</t>
  </si>
  <si>
    <t>支持丝苗米新品种及配套栽培技术示范基地的建设。
用途为一次性缓控释肥补助、无人机飞防植保补助、观摩会支出、培训支出、测产验收费、编制宣传资料、试验示范标志牌、劳务费。</t>
  </si>
  <si>
    <t>完善建设千亩优质丝苗米香稻新品种及配套栽培技术示范基地，基地亩生产成本降低5%，亩产达到450公斤；2021年区域内种植主推丝苗米新品种面积超30万亩，增收15000万元以上；丝苗米新品种及配套栽培技术减少化肥农药的施用量，节约水资源；成功举办广东丝苗米香稻新品种及配套栽培技术展示观摩会和培训会。</t>
  </si>
  <si>
    <t>2、质量指标：示范基地播种、插田、施肥、除草、收割等机械化率
5、时效指标： 培训种粮大户和乡镇农技人员按期完成率
6、成本指标：示范基地飞防植保
7、数量指标：优质丝苗米香稻新品种及配套栽培技术示范基地面积
8、数量指标：种粮大户和乡镇农技人员培训人次
10、质量指标：参加培训的种粮大户占新会区种粮大户比率
13、时效指标：千亩示范基地按期完成率
15、质量指标：示范基地防治病虫使用无人机进行飞防植保率
17、成本指标：示范基地一次性缓控释肥
19、数量指标：广东丝苗米香稻新品种及配套栽培技术展示观摩会
21、数量指标：区域内种植主推丝苗米新品种面积</t>
  </si>
  <si>
    <t>1、社会效益指标：参加培训的种粮大户和乡镇农技人员对新品种新技术的应用意识
3、经济效益指标：提高丝苗米香稻种植覆盖率、带动当地粮食生产提质增效
4、生态效益指标：节约水资源
9、可持续影响指标：稳定当地粮食生产
11、经济效益指标：千亩基地增收
12、社会效益指标：良种良法覆盖率
14、服务对象满意度指标：参加培训的种粮大户和乡镇农技人员满意度
16、生态效益指标：农田生态环境改善
18、服务对象满意度指标：水稻新品种示范基地种粮大户满意度
20、经济效益指标：示范基地亩增产增值</t>
  </si>
  <si>
    <t>市县主管部门采取内部集体研究的评审方式确定项目</t>
  </si>
  <si>
    <r>
      <rPr>
        <sz val="10"/>
        <rFont val="Calibri"/>
        <charset val="134"/>
      </rPr>
      <t>2022</t>
    </r>
    <r>
      <rPr>
        <sz val="10"/>
        <rFont val="宋体"/>
        <charset val="134"/>
      </rPr>
      <t>年江门市新会区农村人居环境整治后续长效管护</t>
    </r>
  </si>
  <si>
    <t>107003019-2022-0000162335</t>
  </si>
  <si>
    <r>
      <rPr>
        <sz val="10"/>
        <rFont val="宋体"/>
        <charset val="134"/>
      </rPr>
      <t>主要用于全区</t>
    </r>
    <r>
      <rPr>
        <sz val="10"/>
        <rFont val="Calibri"/>
        <charset val="134"/>
      </rPr>
      <t>199</t>
    </r>
    <r>
      <rPr>
        <sz val="10"/>
        <rFont val="宋体"/>
        <charset val="134"/>
      </rPr>
      <t>个行政村的日常保洁，按户籍人口每人</t>
    </r>
    <r>
      <rPr>
        <sz val="10"/>
        <rFont val="Calibri"/>
        <charset val="134"/>
      </rPr>
      <t>10</t>
    </r>
    <r>
      <rPr>
        <sz val="10"/>
        <rFont val="宋体"/>
        <charset val="134"/>
      </rPr>
      <t>元给予补助。</t>
    </r>
  </si>
  <si>
    <t>江府办[2018]19号_江门市人民政府办公室关于印发《江门市全域推进农村人居环境整治建设生态宜居美丽乡村的总体方案》的通知</t>
  </si>
  <si>
    <t>主要用于全区199个行政村的日常保洁，按户籍人口每人10元给予补助。</t>
  </si>
  <si>
    <t>巩固“三清理三拆除三整治”成果</t>
  </si>
  <si>
    <t>持续保持农村干净整洁生活环境</t>
  </si>
  <si>
    <t>提高农民生活满意率</t>
  </si>
  <si>
    <t>持续保持农村干净整洁生活环境，提高农民生活满意率。</t>
  </si>
  <si>
    <r>
      <rPr>
        <sz val="10"/>
        <rFont val="Calibri"/>
        <charset val="134"/>
      </rPr>
      <t>2022</t>
    </r>
    <r>
      <rPr>
        <sz val="10"/>
        <rFont val="宋体"/>
        <charset val="134"/>
      </rPr>
      <t>年江门市新会区域认定为第十批和第十一批全国</t>
    </r>
    <r>
      <rPr>
        <sz val="10"/>
        <rFont val="Calibri"/>
        <charset val="134"/>
      </rPr>
      <t>“</t>
    </r>
    <r>
      <rPr>
        <sz val="10"/>
        <rFont val="宋体"/>
        <charset val="134"/>
      </rPr>
      <t>一村一品</t>
    </r>
    <r>
      <rPr>
        <sz val="10"/>
        <rFont val="Calibri"/>
        <charset val="134"/>
      </rPr>
      <t>”</t>
    </r>
    <r>
      <rPr>
        <sz val="10"/>
        <rFont val="宋体"/>
        <charset val="134"/>
      </rPr>
      <t>示范村镇奖励补助资金</t>
    </r>
  </si>
  <si>
    <t>107003019-2022-0000160861</t>
  </si>
  <si>
    <r>
      <rPr>
        <sz val="10"/>
        <rFont val="宋体"/>
        <charset val="134"/>
      </rPr>
      <t>对于认定为第十批和第十一批全国</t>
    </r>
    <r>
      <rPr>
        <sz val="10"/>
        <rFont val="Calibri"/>
        <charset val="134"/>
      </rPr>
      <t>“</t>
    </r>
    <r>
      <rPr>
        <sz val="10"/>
        <rFont val="宋体"/>
        <charset val="134"/>
      </rPr>
      <t>一村一品</t>
    </r>
    <r>
      <rPr>
        <sz val="10"/>
        <rFont val="Calibri"/>
        <charset val="134"/>
      </rPr>
      <t>”</t>
    </r>
    <r>
      <rPr>
        <sz val="10"/>
        <rFont val="宋体"/>
        <charset val="134"/>
      </rPr>
      <t>示范村镇奖励补助资金（</t>
    </r>
    <r>
      <rPr>
        <sz val="10"/>
        <rFont val="Calibri"/>
        <charset val="134"/>
      </rPr>
      <t>2</t>
    </r>
    <r>
      <rPr>
        <sz val="10"/>
        <rFont val="宋体"/>
        <charset val="134"/>
      </rPr>
      <t>个），每个奖励补助资金</t>
    </r>
    <r>
      <rPr>
        <sz val="10"/>
        <rFont val="Calibri"/>
        <charset val="134"/>
      </rPr>
      <t>100000</t>
    </r>
    <r>
      <rPr>
        <sz val="10"/>
        <rFont val="宋体"/>
        <charset val="134"/>
      </rPr>
      <t>元</t>
    </r>
  </si>
  <si>
    <t>（粤农农函【2020】687号）关于公布首批省级“一村一品、一镇一业”专业村和第二批省级“一村一品、一镇一业”专业镇名单的通知</t>
  </si>
  <si>
    <t>对于认定为第十批和第十一批全国“一村一品”示范村镇奖励补助资金（2个），每个奖励补助资金100000元</t>
  </si>
  <si>
    <t>一村一品示范镇一个，一村一品示范村一个</t>
  </si>
  <si>
    <t>通过评定，建设美丽乡村，带动农民增收</t>
  </si>
  <si>
    <t>美丽乡村，生态宜居，带动农民回乡村发展</t>
  </si>
  <si>
    <t>数量指标：一村一品示范镇一个，一村一品示范村一个，100%
质量指标：通过评定，建设美丽乡村，带动农民增收，100%
成本指标：以奖励激励村镇建设美丽乡村，100%
时效指标：2022年度完成，100%</t>
  </si>
  <si>
    <t xml:space="preserve">生态效益指标：建设美丽乡村，发展宜居村镇，100%；
服务对象满意度指标：增加农民生活富裕和幸福感 ，100%；
经济效益指标：美丽乡村，生态宜居，发展乡镇经济，100%；
可持续影响指标：美丽乡村，生态宜居，带动农民回乡村发展，100%；
社会效益指标：美丽乡村，生态宜居，带动农民回乡村发展，100%；
</t>
  </si>
  <si>
    <r>
      <rPr>
        <sz val="10"/>
        <rFont val="Calibri"/>
        <charset val="134"/>
      </rPr>
      <t>2022</t>
    </r>
    <r>
      <rPr>
        <sz val="10"/>
        <rFont val="宋体"/>
        <charset val="134"/>
      </rPr>
      <t>年江门市新会区乡村振兴风貌示范带</t>
    </r>
  </si>
  <si>
    <t>107003019-2022-0000162261</t>
  </si>
  <si>
    <r>
      <rPr>
        <sz val="10"/>
        <rFont val="宋体"/>
        <charset val="134"/>
      </rPr>
      <t>重点打造崖门镇风貌示范带作，全程约</t>
    </r>
    <r>
      <rPr>
        <sz val="10"/>
        <rFont val="Calibri"/>
        <charset val="134"/>
      </rPr>
      <t>18</t>
    </r>
    <r>
      <rPr>
        <sz val="10"/>
        <rFont val="宋体"/>
        <charset val="134"/>
      </rPr>
      <t>公里，涉及坑口村、水背村、京梅村、南合村、龙旺村等</t>
    </r>
    <r>
      <rPr>
        <sz val="10"/>
        <rFont val="Calibri"/>
        <charset val="134"/>
      </rPr>
      <t>13</t>
    </r>
    <r>
      <rPr>
        <sz val="10"/>
        <rFont val="宋体"/>
        <charset val="134"/>
      </rPr>
      <t>个村（居），打造示范带沿线农房风貌提升、重点人居环境提升工程。</t>
    </r>
  </si>
  <si>
    <t>江门市人民政府办公室关于印发《江门市推进 农房管控和乡村风貌提升实施方案》 的通知（江府办函〔2021〕 17 号）</t>
  </si>
  <si>
    <t>重点打造崖门镇风貌示范带作，全程约18公里，涉及坑口村、水背村、京梅村、南合村、龙旺村等13个村（居），打造示范带沿线农房风貌提升、重点人居环境提升工程。</t>
  </si>
  <si>
    <t>高标准规划打造崖门镇乡村振兴示范带</t>
  </si>
  <si>
    <t>以点带面推动新会区乡村全面振兴</t>
  </si>
  <si>
    <t>助力全区乡村振兴和促进城乡融合发展</t>
  </si>
  <si>
    <t>重点打造崖门镇风貌示范带，全程约18公里，涉及坑口村、水背村、京梅村、南合村、龙旺村等13个村（居），打造示范带沿线农房风貌提升、重点人居环境提升工程。</t>
  </si>
  <si>
    <t>打造崖门镇风貌示范带，全程约18公里，涉及坑口村、水背村、京梅村、南合村、龙旺村等13个村（居），打造示范带沿线农房风貌提升、重点人居环境提升工程</t>
  </si>
  <si>
    <t xml:space="preserve">抓重点、补短板、强弱项、建机制，先行先试，高标准规划打造崖门镇乡村振兴示范带，以点带面推动我区乡村全面振兴。 </t>
  </si>
  <si>
    <r>
      <rPr>
        <sz val="10"/>
        <rFont val="Calibri"/>
        <charset val="134"/>
      </rPr>
      <t>2022</t>
    </r>
    <r>
      <rPr>
        <sz val="10"/>
        <rFont val="宋体"/>
        <charset val="134"/>
      </rPr>
      <t>年江门市新会区主干道（沈海高速司前镇段）两旁农房风貌提升</t>
    </r>
  </si>
  <si>
    <t>107003019-2022-0000162372</t>
  </si>
  <si>
    <r>
      <rPr>
        <sz val="10"/>
        <rFont val="宋体"/>
        <charset val="134"/>
      </rPr>
      <t>实行主干道环境</t>
    </r>
    <r>
      <rPr>
        <sz val="10"/>
        <rFont val="Calibri"/>
        <charset val="134"/>
      </rPr>
      <t>“</t>
    </r>
    <r>
      <rPr>
        <sz val="10"/>
        <rFont val="宋体"/>
        <charset val="134"/>
      </rPr>
      <t>净化、美化、绿化、亮化</t>
    </r>
    <r>
      <rPr>
        <sz val="10"/>
        <rFont val="Calibri"/>
        <charset val="134"/>
      </rPr>
      <t>”</t>
    </r>
    <r>
      <rPr>
        <sz val="10"/>
        <rFont val="宋体"/>
        <charset val="134"/>
      </rPr>
      <t>，主要用于沈海高速（司前镇段）约</t>
    </r>
    <r>
      <rPr>
        <sz val="10"/>
        <rFont val="Calibri"/>
        <charset val="134"/>
      </rPr>
      <t>90</t>
    </r>
    <r>
      <rPr>
        <sz val="10"/>
        <rFont val="宋体"/>
        <charset val="134"/>
      </rPr>
      <t>户农房外立面改造。</t>
    </r>
  </si>
  <si>
    <t>江门市人民政府办公室关于印发《江门市推进 农房管控和乡村风貌提升实施方案》 的通知江府办函〔2021〕 17 号</t>
  </si>
  <si>
    <t>实行主干道环境“净化、美化、绿化、亮化”，主要用于沈海高速（司前镇段）约90户农房外立面改造。</t>
  </si>
  <si>
    <t>农村违法违规建房现象得到初步遏制</t>
  </si>
  <si>
    <t>结合乡村旅游，打造一批美丽乡村示范片、示范带、示范路线</t>
  </si>
  <si>
    <t>为全区农房管控和农村风貌提升提供可借鉴、可复制经验</t>
  </si>
  <si>
    <r>
      <rPr>
        <sz val="10"/>
        <rFont val="Calibri"/>
        <charset val="134"/>
      </rPr>
      <t>2022</t>
    </r>
    <r>
      <rPr>
        <sz val="10"/>
        <rFont val="宋体"/>
        <charset val="134"/>
      </rPr>
      <t>年度江门市新会区三江镇等高标准农田建设项目</t>
    </r>
  </si>
  <si>
    <t>107003019-2022-0000161427</t>
  </si>
  <si>
    <r>
      <rPr>
        <sz val="10"/>
        <rFont val="宋体"/>
        <charset val="134"/>
      </rPr>
      <t>新建</t>
    </r>
    <r>
      <rPr>
        <sz val="10"/>
        <rFont val="Calibri"/>
        <charset val="134"/>
      </rPr>
      <t>4800</t>
    </r>
    <r>
      <rPr>
        <sz val="10"/>
        <rFont val="宋体"/>
        <charset val="134"/>
      </rPr>
      <t>亩高标准农田</t>
    </r>
  </si>
  <si>
    <t>新建4800亩高标准农田</t>
  </si>
  <si>
    <t>新建高标准农田面积4800亩</t>
  </si>
  <si>
    <r>
      <rPr>
        <sz val="10"/>
        <rFont val="Calibri"/>
        <charset val="134"/>
      </rPr>
      <t>2022</t>
    </r>
    <r>
      <rPr>
        <sz val="10"/>
        <rFont val="宋体"/>
        <charset val="134"/>
      </rPr>
      <t>年江门市新会区扶持村级集体经济省级试点发展项目</t>
    </r>
  </si>
  <si>
    <t>107003019-2022-0000162463</t>
  </si>
  <si>
    <r>
      <rPr>
        <sz val="10"/>
        <rFont val="宋体"/>
        <charset val="134"/>
      </rPr>
      <t>盘活资产增值，资源开发挖潜。争取到</t>
    </r>
    <r>
      <rPr>
        <sz val="10"/>
        <rFont val="Calibri"/>
        <charset val="134"/>
      </rPr>
      <t>2021</t>
    </r>
    <r>
      <rPr>
        <sz val="10"/>
        <rFont val="宋体"/>
        <charset val="134"/>
      </rPr>
      <t>年底，使水库村集体经营收入达到</t>
    </r>
    <r>
      <rPr>
        <sz val="10"/>
        <rFont val="Calibri"/>
        <charset val="134"/>
      </rPr>
      <t>10</t>
    </r>
    <r>
      <rPr>
        <sz val="10"/>
        <rFont val="宋体"/>
        <charset val="134"/>
      </rPr>
      <t>万元以上；到</t>
    </r>
    <r>
      <rPr>
        <sz val="10"/>
        <rFont val="Calibri"/>
        <charset val="134"/>
      </rPr>
      <t>2022</t>
    </r>
    <r>
      <rPr>
        <sz val="10"/>
        <rFont val="宋体"/>
        <charset val="134"/>
      </rPr>
      <t>年底，集体经营收入达到</t>
    </r>
    <r>
      <rPr>
        <sz val="10"/>
        <rFont val="Calibri"/>
        <charset val="134"/>
      </rPr>
      <t>15</t>
    </r>
    <r>
      <rPr>
        <sz val="10"/>
        <rFont val="宋体"/>
        <charset val="134"/>
      </rPr>
      <t>万元以上。</t>
    </r>
  </si>
  <si>
    <t>粤农农〔2021〕140号（法规处，10页）关于开展2021年扶持村级集体经济试点工作壮大村级集体经济的通知（3联）、《关于积极开展扶持壮大村级集体经济省级试点工作的通知》（江农农〔2021〕156号）</t>
  </si>
  <si>
    <t>盘活资产增值，资源开发挖潜。争取到2021年底，使水库村集体经营收入达到10万元以上；到2022年底，集体经营收入达到15万元以上。</t>
  </si>
  <si>
    <t>争取到2021年底，使水库村集体经营收入达到10万元以上；到2022年底，集体经营收入达到15万元以上。</t>
  </si>
  <si>
    <t>盘活资产增值</t>
  </si>
  <si>
    <t>资源开发挖潜</t>
  </si>
  <si>
    <t>盘活资产增值，资源开发挖潜，发展乡村度假旅游</t>
  </si>
  <si>
    <t>到2021年底，使水库村集体经营收入达到10万元以上；到2022年底，集体经营收入达到15万元以上。</t>
  </si>
  <si>
    <t>经征询区财政局、区委组织部意见后上报</t>
  </si>
  <si>
    <t>江门市西江潭江流域跨界重点支流综合治理工程（一期）新会项目区</t>
  </si>
  <si>
    <t>107003018-2021-0000122259</t>
  </si>
  <si>
    <t>新会区水利局</t>
  </si>
  <si>
    <r>
      <rPr>
        <sz val="10"/>
        <rFont val="宋体"/>
        <charset val="134"/>
      </rPr>
      <t>西江潭江流域跨界重点支流综合治理项目（新会区），对</t>
    </r>
    <r>
      <rPr>
        <sz val="10"/>
        <rFont val="Calibri"/>
        <charset val="134"/>
      </rPr>
      <t>6</t>
    </r>
    <r>
      <rPr>
        <sz val="10"/>
        <rFont val="宋体"/>
        <charset val="134"/>
      </rPr>
      <t>条河流进行水安全治理和水环境治理，总治理长度</t>
    </r>
    <r>
      <rPr>
        <sz val="10"/>
        <rFont val="Calibri"/>
        <charset val="134"/>
      </rPr>
      <t>57.73</t>
    </r>
    <r>
      <rPr>
        <sz val="10"/>
        <rFont val="宋体"/>
        <charset val="134"/>
      </rPr>
      <t>公里。</t>
    </r>
  </si>
  <si>
    <t>《关于江门市西江潭江流域跨界重点支流综合治理工程（一期）可行性研究报告的批复》江发改社农[2020]138号</t>
  </si>
  <si>
    <t>西江潭江流域跨界重点支流综合治理项目（新会区），对6条河流进行水安全治理和水环境治理，总治理长度57.73公里。</t>
  </si>
  <si>
    <t>年度工程质量合格率100%</t>
  </si>
  <si>
    <t>年度建设任务量完成率100%，分配补助资金支出率100%。</t>
  </si>
  <si>
    <t>概算控制基本符合要求的项目比例≥80%。</t>
  </si>
  <si>
    <t>《江门市西江潭江 13 条跨界重点支流综合治理方案》、《关于开展西江、潭江重点支流综合治理工作的动员令》（2018年江门市总河长1号令）、《江门市全面推行河长制工作领导小组关于印发&lt;让五邑河更美行动方案（2019-2020年）&gt;的通知》（江河发〔2019〕3号）</t>
  </si>
  <si>
    <t>支付工程款</t>
  </si>
  <si>
    <t>1、加固堤防长度32.6公里；重建张村陂水闸；田金水闸、桥亭水闸和潮透水闸3座水闸智能监控、启闭设备技术改造及田金河牛簕段碧道。2、截止2022年底，年度投资完成率100%；3、截止2022年底，补助资金支出率100%；4、已完工项目质量合格率100%；5、受益群众满意度≥80%。</t>
  </si>
  <si>
    <t>1、实施西江潭江流域跨界重点支流综合治理工程项目1个；2、截止2022年底，年度投资完成率100%；3、截止2022年底，补助资金支出率100%；4、已完工项目质量合格率100%。</t>
  </si>
  <si>
    <t>截止2022年12月底补助资金支出率100%，项目实施达到资金使用预期目标，项目实施带动了社会经济的发展，提高了水利防灾减灾的能力，资金使用单位满意度100%，受益群众满意度≥80%。</t>
  </si>
  <si>
    <t>江门市新会区梅阁水库除险加固工程</t>
  </si>
  <si>
    <t>107003018-2021-0000154674</t>
  </si>
  <si>
    <t>病险水库水闸除险加固工程</t>
  </si>
  <si>
    <t>对主坝进行防渗处理，加固主、副坝及溢洪道，重建或加固主副坝输水涵管、放水塔及交通桥，修整防汛公路，配套管理用房及管理设施。</t>
  </si>
  <si>
    <t>中央预算内水利投资执行</t>
  </si>
  <si>
    <t>《关于新会区梅阁水库除险加固工程初步设计报告的批复》（江发改农社【2020】166号）</t>
  </si>
  <si>
    <t>年度工程质量合格率100%。</t>
  </si>
  <si>
    <t>《广东省水利发展“十三五”规划的全国新增大中型病险水库除险加固项目》、《关于寄送桂南等五座水库三类坝安全鉴定成果核查意见的函》（坝函【2019】297号）、《广东省水利厅关于切实做好水库安全运行管理工作的通知》（粤水建管〔2017〕15号）</t>
  </si>
  <si>
    <t>1、对主坝进行防渗处理，加固主、副坝及溢洪道，重建或加固主副坝输水涵管、放水塔及交通桥，修整防汛公路，配套管理用房及管理设施。；2、截止2022年底，年度投资完成率100%；3、截止2022年底，补助资金支出率100%；4、已完工项目质量合格率100%。5、受益群众满意度≥80%。</t>
  </si>
  <si>
    <t>1、实施梅阁水库除险加固工程项目1个；2、截止2022年底，年度投资完成率100%；3、截止2022年底，补助资金支出率100%；4、已完工项目质量合格率100%。</t>
  </si>
  <si>
    <t xml:space="preserve">基本实现年度经济效益目标的项目比例≥80%；基本实现年度社会效益目标的项目比例≥80%；生态环境影响控制及生态效益发挥基本符合要求的比例≥80%；建设方案和施工质量总体符合工程设计或有关规范标准的项目比例≥80%；受益群众满意度≥80%。
</t>
  </si>
  <si>
    <t>江门市新会区碧道建设工程新会段</t>
  </si>
  <si>
    <t>107003018-2021-0000122210</t>
  </si>
  <si>
    <r>
      <rPr>
        <sz val="10"/>
        <rFont val="宋体"/>
        <charset val="134"/>
      </rPr>
      <t>对江门水道新会段碧道、潭江会城城区段碧道、小鸟天堂碧道、环大鳌岛碧道按水安全提升、水环境治理、水生态保护与修复、水资源保障、景观与特色营造、游憩系统构建等</t>
    </r>
    <r>
      <rPr>
        <sz val="10"/>
        <rFont val="Calibri"/>
        <charset val="134"/>
      </rPr>
      <t>6</t>
    </r>
    <r>
      <rPr>
        <sz val="10"/>
        <rFont val="宋体"/>
        <charset val="134"/>
      </rPr>
      <t>方面任务建设，总长</t>
    </r>
    <r>
      <rPr>
        <sz val="10"/>
        <rFont val="Calibri"/>
        <charset val="134"/>
      </rPr>
      <t>68.2km</t>
    </r>
    <r>
      <rPr>
        <sz val="10"/>
        <rFont val="宋体"/>
        <charset val="134"/>
      </rPr>
      <t>。</t>
    </r>
  </si>
  <si>
    <t>《关于江门市碧道建设工程可行性研究报告的批复》江发改社农[2020]178号</t>
  </si>
  <si>
    <t>对江门水道新会段碧道、潭江会城城区段碧道、小鸟天堂碧道、环大鳌岛碧道按水安全提升、水环境治理、水生态保护与修复、水资源保障、景观与特色营造、游憩系统构建等6方面任务建设，总长68.2km。</t>
  </si>
  <si>
    <t>省考核事项，《广东万里碧道总体规划（2020-2035年）》、《江门市碧道建设总体规划（2020-2035年）》、《江门市全面推进河长制领导小组会议纪要》（【2020】1号）</t>
  </si>
  <si>
    <t>1、对4条碧道进行改造，总长68.2公里，包括水安全提升、水环境治理、水生态保护与修复、景观与特色营造、游憩系统构建等；2、截止2022年底，年度投资完成率100%；3、截止2022年底，补助资金支出率100%；4、已完工项目质量合格率100%；5、受益群众满意度≥80%。</t>
  </si>
  <si>
    <t>1、实施碧道建设工程项目1个；2、截止2022年底，年度投资完成率100%；3、截止2022年底，补助资金支出率100%；4、已完工项目质量合格率100%。</t>
  </si>
  <si>
    <t xml:space="preserve">打造“水清岸绿、鱼翔浅底”“水草丰美、白鹭成群”的生态廊道，工程项目初步验收合格率100%，截止2022年12月底补助资金支出率100%，项目实施达到资金使用预期目标，项目实施带动了社会经济的发展，提高了水利防灾减灾能力，资金使用单位满意度100%；受益群众满意度大于80%。
</t>
  </si>
  <si>
    <t>《关于江门市碧道建设工程可行性研究报告的批打造“水清岸绿、鱼翔浅底”“水草丰美、白鹭成群”的生态廊道复》（江发改社农【2020】178号）</t>
  </si>
  <si>
    <r>
      <rPr>
        <sz val="10"/>
        <rFont val="Calibri"/>
        <charset val="134"/>
      </rPr>
      <t>2022</t>
    </r>
    <r>
      <rPr>
        <sz val="10"/>
        <rFont val="宋体"/>
        <charset val="134"/>
      </rPr>
      <t>年江门市新会区林业有害生物防控松材线虫病防控</t>
    </r>
  </si>
  <si>
    <t>107003023-2022-0000161479</t>
  </si>
  <si>
    <t>江门市新会区自然资源局</t>
  </si>
  <si>
    <t>对新会区全区开展林业有害生物防控、宣传等。重点防控交通干道、高速公路、风景名胜区、森林公园等公共区域。</t>
  </si>
  <si>
    <t>不需要</t>
  </si>
  <si>
    <t>全区无公害防治率达到88%以上。</t>
  </si>
  <si>
    <t>测报准确率达到90%以上。</t>
  </si>
  <si>
    <t>种苗产地检疫率100%。</t>
  </si>
  <si>
    <t>《中华人民共和国森林法》第四条：国家实行森林资源保护发展目标责任制和考核评价制度。上级人民政府对下级人民政府完成……重大林业有害生物防治工作的情况进行考核，并公开考核结果。《国务院办公厅关于进一步加强林业有害生物防治工作的意见》（国办发〔2014〕26号）要求，将林业有害生物成灾率、重大林业有害生物防治目标完成情况列入政府考核评价指标体系。
国家林业和草原局按照《中华人民共和国森林法》和国务院的要求，组织开展林业有害生物防控检查考核工作。《国家林业局关于进一步加强林业有害生物防治工作的意见》（林造发〔2011〕183号）明确将重大林业有害生物防治目标和林业有害生物成灾率、无公害防治率、测报准确率、种苗产地检疫率等纳入部门工作考核内容。同时，经国务院同意印发了《松材线虫病等重大林业有害生物防治目标责任考核办法》（林发明电[2014]2号），对各地完成情况进行检查考核。</t>
  </si>
  <si>
    <t>资金主要用于全区的林业有害生物防治费用和宣传、培训费用。其中，防治费用包含药械费用、除治人工费用、宣传费用、除治方案设计费用等。</t>
  </si>
  <si>
    <t>完成省市林业部门下达的防治和监测任务，提升新会区林业有害生物防控、宣传力度，强化林业检疫队伍，当期任务完成率100%。</t>
  </si>
  <si>
    <t>1.全区主要林业有害生物成灾率控制在3.5‰以下。
2.全区无公害防治率达到88%以上。
3.测报准确率达到90%以上。
4.种苗产地检疫率100%。</t>
  </si>
  <si>
    <t xml:space="preserve">1.有效改善新会区的生态环境，提升空气质量，保护新会区的森林资源。
2.防治区林业有害生物发生程度减轻。
3.林业有害生物防控对保持全区森林资源安全明显。
</t>
  </si>
  <si>
    <t>严格落实项目库管理办法规定。</t>
  </si>
  <si>
    <r>
      <rPr>
        <sz val="10"/>
        <rFont val="Calibri"/>
        <charset val="134"/>
      </rPr>
      <t>2022</t>
    </r>
    <r>
      <rPr>
        <sz val="10"/>
        <rFont val="宋体"/>
        <charset val="134"/>
      </rPr>
      <t>年江门市新会区造林及抚育全面推进林长制</t>
    </r>
  </si>
  <si>
    <t>107003023-2022-0000161833</t>
  </si>
  <si>
    <t>全面推行新会区林长制工作，用于宣传、统筹协调、支撑保障工作。</t>
  </si>
  <si>
    <t>广东省林业局关于加快推进全面推行林长制工作的通知（粤林函[2021]141号）</t>
  </si>
  <si>
    <t>开展宣传活动</t>
  </si>
  <si>
    <t>区域群众满意度大于90%</t>
  </si>
  <si>
    <t>提升森林资源管护能力</t>
  </si>
  <si>
    <t>根据《广东省林业局关于加快推进全面推行林长制工作的通知（粤林函[2021]141号）》的文件通知，为贯彻落实中央《关于全面推行林长制的意见》和省、市有关工作部署，落实新会区森林资源保护发展目标责任制，提升林业治理体系和治理能力现代化水平。</t>
  </si>
  <si>
    <t>用于林长制宣传、统筹协调、支持保障工作。</t>
  </si>
  <si>
    <t>落实新会区森林资源保护发展目标责任制，提升林业治理体系和治理能力现代化水平</t>
  </si>
  <si>
    <t>切实提高辖区森林资源管护能力。</t>
  </si>
  <si>
    <t>开展宣传活动，切实推行林长制建设。</t>
  </si>
  <si>
    <r>
      <rPr>
        <sz val="10"/>
        <rFont val="Calibri"/>
        <charset val="134"/>
      </rPr>
      <t>2021</t>
    </r>
    <r>
      <rPr>
        <sz val="10"/>
        <rFont val="宋体"/>
        <charset val="134"/>
      </rPr>
      <t>年度江门市新会区永久基本农田保护经济补偿资金</t>
    </r>
  </si>
  <si>
    <t>107003023-2022-0000161726</t>
  </si>
  <si>
    <t>根据辖区内相关单位的永久基本农田保护任务发放经济补助，加强永久基本农田保护</t>
  </si>
  <si>
    <t>广东省人民政府办公厅转发省国土资源厅财政厅关于建立基本农田保护经济补偿制度意见的通知（粤府办[2012]98号）</t>
  </si>
  <si>
    <t>按上级分解下达任务落实永久基本农田保护面积28.89万亩</t>
  </si>
  <si>
    <t>改善永久基本农田农业生产提供经济补助</t>
  </si>
  <si>
    <t>根据要求按时划拨发放到位补助资金，为改善永久基本农田农业生产提供经济补助</t>
  </si>
  <si>
    <t>发放标准15元/亩</t>
  </si>
  <si>
    <t>补助资金发放率和支出率达90%以上</t>
  </si>
  <si>
    <t>根据上级要求实施发放补助，未要求立项论证</t>
  </si>
  <si>
    <r>
      <rPr>
        <sz val="10"/>
        <rFont val="Calibri"/>
        <charset val="134"/>
      </rPr>
      <t>2022</t>
    </r>
    <r>
      <rPr>
        <sz val="10"/>
        <rFont val="宋体"/>
        <charset val="134"/>
      </rPr>
      <t>年江门市新会区四好农村路建设睦洲镇南镇村安全里村道改造工程（示范创建）</t>
    </r>
  </si>
  <si>
    <t>107003014-2022-0000161355</t>
  </si>
  <si>
    <t>江门市新会区交通运输局</t>
  </si>
  <si>
    <t>四好农村路建设</t>
  </si>
  <si>
    <r>
      <rPr>
        <sz val="10"/>
        <rFont val="宋体"/>
        <charset val="134"/>
      </rPr>
      <t>完成村道改造</t>
    </r>
    <r>
      <rPr>
        <sz val="10"/>
        <rFont val="Calibri"/>
        <charset val="134"/>
      </rPr>
      <t>580</t>
    </r>
    <r>
      <rPr>
        <sz val="10"/>
        <rFont val="宋体"/>
        <charset val="134"/>
      </rPr>
      <t>米。</t>
    </r>
  </si>
  <si>
    <t>完成村道改造580米。</t>
  </si>
  <si>
    <t>2022年年底前完成建设。</t>
  </si>
  <si>
    <t>工程质量合格率100%。</t>
  </si>
  <si>
    <t>完成村道改造580米，工程质量合格率100%。</t>
  </si>
  <si>
    <t>农村公路改造项目补助资金有效支持地方交通建设，改善了村民的出行条件，大力促进农村经济的发展。</t>
  </si>
  <si>
    <t>完成580米村道改造，改善了南镇村的出行环境，方便了群众出行，较好地促进当地经济发展。</t>
  </si>
  <si>
    <t>本次申报的项目先由镇规建办的技术人员到村摸底调查，并由基建股和地方公路服务中心的技术人员到现场实地调查，确保项目实施条件成熟，不占用农用地等。</t>
  </si>
  <si>
    <r>
      <rPr>
        <sz val="10"/>
        <rFont val="Calibri"/>
        <charset val="134"/>
      </rPr>
      <t>2022</t>
    </r>
    <r>
      <rPr>
        <sz val="10"/>
        <rFont val="宋体"/>
        <charset val="134"/>
      </rPr>
      <t>年江门市新会区四好农村路建设大鳌镇乡道</t>
    </r>
    <r>
      <rPr>
        <sz val="10"/>
        <rFont val="Calibri"/>
        <charset val="134"/>
      </rPr>
      <t>Y265</t>
    </r>
    <r>
      <rPr>
        <sz val="10"/>
        <rFont val="宋体"/>
        <charset val="134"/>
      </rPr>
      <t>线安生村道路改造工程（示范创建）</t>
    </r>
  </si>
  <si>
    <t>107003014-2022-0000161308</t>
  </si>
  <si>
    <r>
      <rPr>
        <sz val="10"/>
        <rFont val="宋体"/>
        <charset val="134"/>
      </rPr>
      <t>完成乡道改造</t>
    </r>
    <r>
      <rPr>
        <sz val="10"/>
        <rFont val="Calibri"/>
        <charset val="134"/>
      </rPr>
      <t>1000</t>
    </r>
    <r>
      <rPr>
        <sz val="10"/>
        <rFont val="宋体"/>
        <charset val="134"/>
      </rPr>
      <t>米。</t>
    </r>
  </si>
  <si>
    <t>完成乡道改造1000米。</t>
  </si>
  <si>
    <t>广东省交通运输厅关于报送2022年省涉农资金统筹安排“四好农村路”建设目标任务的通知（粤交规划字〔2021〕394号）</t>
  </si>
  <si>
    <t>完成1000米乡道改造。</t>
  </si>
  <si>
    <t>完成1000米乡道改造，工程合格率为100%。</t>
  </si>
  <si>
    <t>完成1000米乡道改造，改善了安生村的出行环境，方便了群众出行，较好地促进当地经济发展。</t>
  </si>
  <si>
    <r>
      <rPr>
        <sz val="10"/>
        <rFont val="Calibri"/>
        <charset val="134"/>
      </rPr>
      <t>2022</t>
    </r>
    <r>
      <rPr>
        <sz val="10"/>
        <rFont val="宋体"/>
        <charset val="134"/>
      </rPr>
      <t>年江门市新会区四好农村路建设司前镇田边新村道改造工程（示范创建）</t>
    </r>
  </si>
  <si>
    <t>107003014-2022-0000161292</t>
  </si>
  <si>
    <r>
      <rPr>
        <sz val="10"/>
        <rFont val="宋体"/>
        <charset val="134"/>
      </rPr>
      <t>完成村道改造</t>
    </r>
    <r>
      <rPr>
        <sz val="10"/>
        <rFont val="Calibri"/>
        <charset val="134"/>
      </rPr>
      <t>213</t>
    </r>
    <r>
      <rPr>
        <sz val="10"/>
        <rFont val="宋体"/>
        <charset val="134"/>
      </rPr>
      <t>米。</t>
    </r>
  </si>
  <si>
    <t>完成村道改造213米。</t>
  </si>
  <si>
    <t>2022年年底前完成建设</t>
  </si>
  <si>
    <t xml:space="preserve">广东省交通运输厅关于报送2022年省涉农资金统筹安排“四好农村路”建设目标任务的通知（粤交规划字〔2021〕394号）
</t>
  </si>
  <si>
    <t>完成村道改造213米，工程质量合格率100%。</t>
  </si>
  <si>
    <t>完成213米村道改造，改善了田边村的出行环境，方便了群众出行，较好地促进当地经济发展。</t>
  </si>
  <si>
    <r>
      <rPr>
        <sz val="10"/>
        <rFont val="Calibri"/>
        <charset val="134"/>
      </rPr>
      <t>2022</t>
    </r>
    <r>
      <rPr>
        <sz val="10"/>
        <rFont val="宋体"/>
        <charset val="134"/>
      </rPr>
      <t>年江门市新会区四好农村路建设大泽镇莲塘同仁村道改造工程（示范创建）</t>
    </r>
  </si>
  <si>
    <t>107003014-2022-0000161182</t>
  </si>
  <si>
    <r>
      <rPr>
        <sz val="10"/>
        <rFont val="宋体"/>
        <charset val="134"/>
      </rPr>
      <t>完成村道改造</t>
    </r>
    <r>
      <rPr>
        <sz val="10"/>
        <rFont val="Calibri"/>
        <charset val="134"/>
      </rPr>
      <t>150</t>
    </r>
    <r>
      <rPr>
        <sz val="10"/>
        <rFont val="宋体"/>
        <charset val="134"/>
      </rPr>
      <t>米。</t>
    </r>
  </si>
  <si>
    <t>完成村道改造150米。</t>
  </si>
  <si>
    <t>完成村道改造280米。</t>
  </si>
  <si>
    <t>完成村道改造280米，工程质量合格率100%。</t>
  </si>
  <si>
    <t>完成280米村道改造，改善了莲塘村的出行环境，方便了群众出行，较好地促进当地经济发展。</t>
  </si>
  <si>
    <r>
      <rPr>
        <sz val="10"/>
        <rFont val="Calibri"/>
        <charset val="134"/>
      </rPr>
      <t>2022</t>
    </r>
    <r>
      <rPr>
        <sz val="10"/>
        <rFont val="宋体"/>
        <charset val="134"/>
      </rPr>
      <t>年江门市新会区四好农村路建设古井镇洋边村县道</t>
    </r>
    <r>
      <rPr>
        <sz val="10"/>
        <rFont val="Calibri"/>
        <charset val="134"/>
      </rPr>
      <t>X576</t>
    </r>
    <r>
      <rPr>
        <sz val="10"/>
        <rFont val="宋体"/>
        <charset val="134"/>
      </rPr>
      <t>线至洋边村道改造工程（示范创建）</t>
    </r>
  </si>
  <si>
    <t>107003014-2022-0000161303</t>
  </si>
  <si>
    <r>
      <rPr>
        <sz val="10"/>
        <rFont val="宋体"/>
        <charset val="134"/>
      </rPr>
      <t>完成村道改造</t>
    </r>
    <r>
      <rPr>
        <sz val="10"/>
        <rFont val="Calibri"/>
        <charset val="134"/>
      </rPr>
      <t>405</t>
    </r>
    <r>
      <rPr>
        <sz val="10"/>
        <rFont val="宋体"/>
        <charset val="134"/>
      </rPr>
      <t>米。</t>
    </r>
  </si>
  <si>
    <t>完成村道改造405米。</t>
  </si>
  <si>
    <t>完成村道改造405米，工程质量合格率100%。</t>
  </si>
  <si>
    <t>完成405米村道改造，改善了同和村的出行环境，方便了群众出行，较好地促进当地经济发展。</t>
  </si>
  <si>
    <r>
      <rPr>
        <sz val="10"/>
        <rFont val="Calibri"/>
        <charset val="134"/>
      </rPr>
      <t>2022</t>
    </r>
    <r>
      <rPr>
        <sz val="10"/>
        <rFont val="宋体"/>
        <charset val="134"/>
      </rPr>
      <t>年江门市新会区四好农村路建设古井镇古会桥改造工程（危旧桥改造）</t>
    </r>
  </si>
  <si>
    <t>107003014-2022-0000161939</t>
  </si>
  <si>
    <r>
      <rPr>
        <sz val="10"/>
        <rFont val="宋体"/>
        <charset val="134"/>
      </rPr>
      <t>对原桥梁拆除进行重建，新建一座</t>
    </r>
    <r>
      <rPr>
        <sz val="10"/>
        <rFont val="Calibri"/>
        <charset val="134"/>
      </rPr>
      <t>2</t>
    </r>
    <r>
      <rPr>
        <sz val="10"/>
        <rFont val="宋体"/>
        <charset val="134"/>
      </rPr>
      <t>孔</t>
    </r>
    <r>
      <rPr>
        <sz val="10"/>
        <rFont val="Calibri"/>
        <charset val="134"/>
      </rPr>
      <t>4.2m</t>
    </r>
    <r>
      <rPr>
        <sz val="10"/>
        <rFont val="宋体"/>
        <charset val="134"/>
      </rPr>
      <t>钢筋混凝土箱涵，涵洞净宽</t>
    </r>
    <r>
      <rPr>
        <sz val="10"/>
        <rFont val="Calibri"/>
        <charset val="134"/>
      </rPr>
      <t>13m</t>
    </r>
    <r>
      <rPr>
        <sz val="10"/>
        <rFont val="宋体"/>
        <charset val="134"/>
      </rPr>
      <t>，全宽</t>
    </r>
    <r>
      <rPr>
        <sz val="10"/>
        <rFont val="Calibri"/>
        <charset val="134"/>
      </rPr>
      <t>14m</t>
    </r>
    <r>
      <rPr>
        <sz val="10"/>
        <rFont val="宋体"/>
        <charset val="134"/>
      </rPr>
      <t>，两侧设防撞栏。</t>
    </r>
  </si>
  <si>
    <t>对原桥梁拆除进行重建，新建一座2孔4.2m钢筋混凝土箱涵，涵洞净宽13m，全宽14m，两侧设防撞栏。</t>
  </si>
  <si>
    <t>完成危桥重建13.1m</t>
  </si>
  <si>
    <t>2022年底前完成危桥改造</t>
  </si>
  <si>
    <t>工程质量合格率100%</t>
  </si>
  <si>
    <t>完成古会桥重建工作。</t>
  </si>
  <si>
    <t>完成古会桥重建工作，工程质量合格率为100%。</t>
  </si>
  <si>
    <t>完成古会桥重建工作，解决交通安全隐患，方便了群众出行，较好地促进当地经济发展。</t>
  </si>
  <si>
    <r>
      <rPr>
        <sz val="10"/>
        <rFont val="Calibri"/>
        <charset val="134"/>
      </rPr>
      <t>2022</t>
    </r>
    <r>
      <rPr>
        <sz val="10"/>
        <rFont val="宋体"/>
        <charset val="134"/>
      </rPr>
      <t>年江门市新会区四好农村路建设会城街道南庚村南前村村道改造工程（二标段）（示范创建）</t>
    </r>
  </si>
  <si>
    <t>107003014-2022-0000161230</t>
  </si>
  <si>
    <r>
      <rPr>
        <sz val="10"/>
        <rFont val="宋体"/>
        <charset val="134"/>
      </rPr>
      <t>完成村道改造</t>
    </r>
    <r>
      <rPr>
        <sz val="10"/>
        <rFont val="Calibri"/>
        <charset val="134"/>
      </rPr>
      <t>734</t>
    </r>
    <r>
      <rPr>
        <sz val="10"/>
        <rFont val="宋体"/>
        <charset val="134"/>
      </rPr>
      <t>米。</t>
    </r>
  </si>
  <si>
    <t>完成村道改造734米。</t>
  </si>
  <si>
    <t>完成村道改造734米，工程质量合格率100%。</t>
  </si>
  <si>
    <t>完成734米村道改造，改善了南庚村的出行环境，方便了群众出行，较好地促进当地经济发展。</t>
  </si>
  <si>
    <r>
      <rPr>
        <sz val="10"/>
        <rFont val="Calibri"/>
        <charset val="134"/>
      </rPr>
      <t>2022</t>
    </r>
    <r>
      <rPr>
        <sz val="10"/>
        <rFont val="宋体"/>
        <charset val="134"/>
      </rPr>
      <t>年江门市新会区四好农村路建设沙堆镇乡道</t>
    </r>
    <r>
      <rPr>
        <sz val="10"/>
        <rFont val="Calibri"/>
        <charset val="134"/>
      </rPr>
      <t>YE45</t>
    </r>
    <r>
      <rPr>
        <sz val="10"/>
        <rFont val="宋体"/>
        <charset val="134"/>
      </rPr>
      <t>沙西至镇府段道路升级改造工程（示范创建）</t>
    </r>
  </si>
  <si>
    <t>107003014-2022-0000161191</t>
  </si>
  <si>
    <r>
      <rPr>
        <sz val="10"/>
        <rFont val="宋体"/>
        <charset val="134"/>
      </rPr>
      <t>完成乡道路面升级改造</t>
    </r>
    <r>
      <rPr>
        <sz val="10"/>
        <rFont val="Calibri"/>
        <charset val="134"/>
      </rPr>
      <t>693</t>
    </r>
    <r>
      <rPr>
        <sz val="10"/>
        <rFont val="宋体"/>
        <charset val="134"/>
      </rPr>
      <t>米。</t>
    </r>
  </si>
  <si>
    <t>完成乡道路面升级改造693米。</t>
  </si>
  <si>
    <t>完成乡道升级改造693米。</t>
  </si>
  <si>
    <t>完成乡道升级改造693米，工程质量合格率100%。</t>
  </si>
  <si>
    <t>完成693米乡道升级改造，改善了沙堆镇的出行环境，方便了群众出行，较好地促进当地经济发展。</t>
  </si>
  <si>
    <r>
      <rPr>
        <sz val="10"/>
        <rFont val="Calibri"/>
        <charset val="134"/>
      </rPr>
      <t>2022</t>
    </r>
    <r>
      <rPr>
        <sz val="10"/>
        <rFont val="宋体"/>
        <charset val="134"/>
      </rPr>
      <t>年江门市新会区四好农村路建设三江镇</t>
    </r>
    <r>
      <rPr>
        <sz val="10"/>
        <rFont val="Calibri"/>
        <charset val="134"/>
      </rPr>
      <t>Y022</t>
    </r>
    <r>
      <rPr>
        <sz val="10"/>
        <rFont val="宋体"/>
        <charset val="134"/>
      </rPr>
      <t>线路面改造工程（示范创建）</t>
    </r>
  </si>
  <si>
    <t>107003014-2022-0000161336</t>
  </si>
  <si>
    <r>
      <rPr>
        <sz val="10"/>
        <rFont val="宋体"/>
        <charset val="134"/>
      </rPr>
      <t>完成乡道改造</t>
    </r>
    <r>
      <rPr>
        <sz val="10"/>
        <rFont val="Calibri"/>
        <charset val="134"/>
      </rPr>
      <t>179</t>
    </r>
    <r>
      <rPr>
        <sz val="10"/>
        <rFont val="宋体"/>
        <charset val="134"/>
      </rPr>
      <t>米。</t>
    </r>
  </si>
  <si>
    <t>完成乡道改造179米。</t>
  </si>
  <si>
    <t>完成乡道改造179米，工程质量合格率100%。</t>
  </si>
  <si>
    <t>完成179米乡道改造，改善了联和村的出行环境，方便了群众出行，较好地促进当地经济发展。</t>
  </si>
  <si>
    <r>
      <rPr>
        <sz val="10"/>
        <rFont val="Calibri"/>
        <charset val="134"/>
      </rPr>
      <t>2022</t>
    </r>
    <r>
      <rPr>
        <sz val="10"/>
        <rFont val="宋体"/>
        <charset val="134"/>
      </rPr>
      <t>年江门市新会区四好农村路建设沙堆镇沙角村南闸村道改造工程（示范创建）</t>
    </r>
  </si>
  <si>
    <t>107003014-2022-0000161197</t>
  </si>
  <si>
    <r>
      <rPr>
        <sz val="10"/>
        <rFont val="宋体"/>
        <charset val="134"/>
      </rPr>
      <t>完成村道改造</t>
    </r>
    <r>
      <rPr>
        <sz val="10"/>
        <rFont val="Calibri"/>
        <charset val="134"/>
      </rPr>
      <t>360</t>
    </r>
    <r>
      <rPr>
        <sz val="10"/>
        <rFont val="宋体"/>
        <charset val="134"/>
      </rPr>
      <t>米。</t>
    </r>
  </si>
  <si>
    <t>完成村道改造360米。</t>
  </si>
  <si>
    <t>完成村道改造360米，工程质量合格率100%。</t>
  </si>
  <si>
    <t>完成360米村道改造，改善了沙角村的出行环境，方便了群众出行，较好地促进当地经济发展。</t>
  </si>
  <si>
    <r>
      <rPr>
        <sz val="10"/>
        <rFont val="Calibri"/>
        <charset val="134"/>
      </rPr>
      <t>2022</t>
    </r>
    <r>
      <rPr>
        <sz val="10"/>
        <rFont val="宋体"/>
        <charset val="134"/>
      </rPr>
      <t>年江门市新会区四好农村路建设大泽镇北洋村中转站道路改造工程（示范创建）</t>
    </r>
  </si>
  <si>
    <t>107003014-2022-0000161133</t>
  </si>
  <si>
    <r>
      <rPr>
        <sz val="10"/>
        <rFont val="宋体"/>
        <charset val="134"/>
      </rPr>
      <t>完成村道改造</t>
    </r>
    <r>
      <rPr>
        <sz val="10"/>
        <rFont val="Calibri"/>
        <charset val="134"/>
      </rPr>
      <t>540</t>
    </r>
    <r>
      <rPr>
        <sz val="10"/>
        <rFont val="宋体"/>
        <charset val="134"/>
      </rPr>
      <t>米。</t>
    </r>
  </si>
  <si>
    <t>完成村道改造540米。</t>
  </si>
  <si>
    <t>完成村道里面改造540米。</t>
  </si>
  <si>
    <t>完成村道里面改造540米，工程质量合格率100%。</t>
  </si>
  <si>
    <t>完成540米村道路面改造，改善了北洋村的出行环境，方便了群众出行，较好地促进当地经济发展。</t>
  </si>
  <si>
    <t>本次申报的项目先由镇规建办的技术人员到村摸底调查，并由基建股和地方公路服务中心的的技术人员到现场实地调查，确保项目实施条件成熟，不占用农用地等。</t>
  </si>
  <si>
    <r>
      <rPr>
        <sz val="10"/>
        <rFont val="Calibri"/>
        <charset val="134"/>
      </rPr>
      <t>2022</t>
    </r>
    <r>
      <rPr>
        <sz val="10"/>
        <rFont val="宋体"/>
        <charset val="134"/>
      </rPr>
      <t>年江门市新会区四好农村路建设睦洲镇南镇村安全里挂帽东道路改造工程（示范创建）</t>
    </r>
  </si>
  <si>
    <t>107003014-2022-0000161361</t>
  </si>
  <si>
    <r>
      <rPr>
        <sz val="10"/>
        <rFont val="宋体"/>
        <charset val="134"/>
      </rPr>
      <t>完成村道改造</t>
    </r>
    <r>
      <rPr>
        <sz val="10"/>
        <rFont val="Calibri"/>
        <charset val="134"/>
      </rPr>
      <t>230</t>
    </r>
    <r>
      <rPr>
        <sz val="10"/>
        <rFont val="宋体"/>
        <charset val="134"/>
      </rPr>
      <t>米。</t>
    </r>
  </si>
  <si>
    <t>完成村道改造230米。</t>
  </si>
  <si>
    <t>完成村道改造230米，工程质量合格率100%。</t>
  </si>
  <si>
    <t>完成230米村道改造，改善了南镇村的出行环境，方便了群众出行，较好地促进当地经济发展。</t>
  </si>
  <si>
    <r>
      <rPr>
        <sz val="10"/>
        <rFont val="Calibri"/>
        <charset val="134"/>
      </rPr>
      <t>2022</t>
    </r>
    <r>
      <rPr>
        <sz val="10"/>
        <rFont val="宋体"/>
        <charset val="134"/>
      </rPr>
      <t>年江门市新会区四好农村路建设大泽镇沙冲村长江小组村道改造工程（示范创建）</t>
    </r>
  </si>
  <si>
    <t>107003014-2022-0000161171</t>
  </si>
  <si>
    <r>
      <rPr>
        <sz val="10"/>
        <rFont val="宋体"/>
        <charset val="134"/>
      </rPr>
      <t>完成村道改造</t>
    </r>
    <r>
      <rPr>
        <sz val="10"/>
        <rFont val="Calibri"/>
        <charset val="134"/>
      </rPr>
      <t>635</t>
    </r>
    <r>
      <rPr>
        <sz val="10"/>
        <rFont val="宋体"/>
        <charset val="134"/>
      </rPr>
      <t>米。</t>
    </r>
  </si>
  <si>
    <t>完成村道改造635米。</t>
  </si>
  <si>
    <t xml:space="preserve">完成村道改造944米，工程质量合格率100%。
</t>
  </si>
  <si>
    <t>完成635米村道路面改造，改善了沙冲村的出行环境，方便了群众出行，较好地促进当地经济发展。</t>
  </si>
  <si>
    <r>
      <rPr>
        <sz val="10"/>
        <rFont val="Calibri"/>
        <charset val="134"/>
      </rPr>
      <t>2022</t>
    </r>
    <r>
      <rPr>
        <sz val="10"/>
        <rFont val="宋体"/>
        <charset val="134"/>
      </rPr>
      <t>年江门市新会区四好农村路建设司前镇兴篁村同安村道改造工程（示范创建）</t>
    </r>
  </si>
  <si>
    <t>107003014-2022-0000161247</t>
  </si>
  <si>
    <r>
      <rPr>
        <sz val="10"/>
        <rFont val="宋体"/>
        <charset val="134"/>
      </rPr>
      <t>完成村道改造</t>
    </r>
    <r>
      <rPr>
        <sz val="10"/>
        <rFont val="Calibri"/>
        <charset val="134"/>
      </rPr>
      <t>200</t>
    </r>
    <r>
      <rPr>
        <sz val="10"/>
        <rFont val="宋体"/>
        <charset val="134"/>
      </rPr>
      <t>米。</t>
    </r>
  </si>
  <si>
    <t>完成村道改造200米。</t>
  </si>
  <si>
    <t>完成村道改造200米，工程质量合格率100%。</t>
  </si>
  <si>
    <t>完成200米村道改造，改善了同和村的出行环境，方便了群众出行，较好地促进当地经济发展。</t>
  </si>
  <si>
    <r>
      <rPr>
        <sz val="10"/>
        <rFont val="Calibri"/>
        <charset val="134"/>
      </rPr>
      <t>2022</t>
    </r>
    <r>
      <rPr>
        <sz val="10"/>
        <rFont val="宋体"/>
        <charset val="134"/>
      </rPr>
      <t>年江门市新会区四好农村路建设大泽镇同和村三坑中村道改造工程（示范创建）</t>
    </r>
  </si>
  <si>
    <t>107003014-2022-0000161075</t>
  </si>
  <si>
    <r>
      <rPr>
        <sz val="10"/>
        <rFont val="宋体"/>
        <charset val="134"/>
      </rPr>
      <t>完成村道改造</t>
    </r>
    <r>
      <rPr>
        <sz val="10"/>
        <rFont val="Calibri"/>
        <charset val="134"/>
      </rPr>
      <t>280</t>
    </r>
    <r>
      <rPr>
        <sz val="10"/>
        <rFont val="宋体"/>
        <charset val="134"/>
      </rPr>
      <t>米。</t>
    </r>
  </si>
  <si>
    <t xml:space="preserve">完成村道改造280米，工程质量合格率100%。
</t>
  </si>
  <si>
    <t>完成280米村道路面改造，改善了同和村的出行环境，方便了群众出行，较好地促进当地经济发展。</t>
  </si>
  <si>
    <r>
      <rPr>
        <sz val="10"/>
        <rFont val="Calibri"/>
        <charset val="134"/>
      </rPr>
      <t>2022</t>
    </r>
    <r>
      <rPr>
        <sz val="10"/>
        <rFont val="宋体"/>
        <charset val="134"/>
      </rPr>
      <t>年江门市新会区四好农村路建设大泽镇牛勒村延康里八、九小组村后道路改造工程（示范创建）</t>
    </r>
  </si>
  <si>
    <t>107003014-2022-0000161168</t>
  </si>
  <si>
    <r>
      <rPr>
        <sz val="10"/>
        <rFont val="宋体"/>
        <charset val="134"/>
      </rPr>
      <t>完成村道改造</t>
    </r>
    <r>
      <rPr>
        <sz val="10"/>
        <rFont val="Calibri"/>
        <charset val="134"/>
      </rPr>
      <t>170</t>
    </r>
    <r>
      <rPr>
        <sz val="10"/>
        <rFont val="宋体"/>
        <charset val="134"/>
      </rPr>
      <t>米。</t>
    </r>
  </si>
  <si>
    <t>完成村道改造170米。</t>
  </si>
  <si>
    <t>完成村道改造170米，工程质量合格率100%。</t>
  </si>
  <si>
    <t xml:space="preserve">农村公路改造项目补助资金有效支持地方交通建设，改善了村民的出行条件，大力促进农村经济的发展。
</t>
  </si>
  <si>
    <t>完成170米村道改造，改善了同和村的出行环境，方便了群众出行，较好地促进当地经济发展。</t>
  </si>
  <si>
    <r>
      <rPr>
        <sz val="10"/>
        <rFont val="Calibri"/>
        <charset val="134"/>
      </rPr>
      <t>2022</t>
    </r>
    <r>
      <rPr>
        <sz val="10"/>
        <rFont val="宋体"/>
        <charset val="134"/>
      </rPr>
      <t>年江门市新会区四好农村路建设古井镇文楼村三堂至沙龙环村路改造工程（示范创建）</t>
    </r>
  </si>
  <si>
    <t>107003014-2022-0000161296</t>
  </si>
  <si>
    <r>
      <rPr>
        <sz val="10"/>
        <rFont val="宋体"/>
        <charset val="134"/>
      </rPr>
      <t>完成村道改造</t>
    </r>
    <r>
      <rPr>
        <sz val="10"/>
        <rFont val="Calibri"/>
        <charset val="134"/>
      </rPr>
      <t>944</t>
    </r>
    <r>
      <rPr>
        <sz val="10"/>
        <rFont val="宋体"/>
        <charset val="134"/>
      </rPr>
      <t>米。</t>
    </r>
  </si>
  <si>
    <t>完成村道改造944米。</t>
  </si>
  <si>
    <t>完成村道改造944米，工程合格率100%。</t>
  </si>
  <si>
    <t>完成944米村道改造，改善了文楼村的出行环境，方便了群众出行，较好地促进当地经济发展。</t>
  </si>
  <si>
    <r>
      <rPr>
        <sz val="10"/>
        <rFont val="Calibri"/>
        <charset val="134"/>
      </rPr>
      <t>2022</t>
    </r>
    <r>
      <rPr>
        <sz val="10"/>
        <rFont val="宋体"/>
        <charset val="134"/>
      </rPr>
      <t>年江门市新会区四好农村路建设双水镇天亭电站桥重建工程（危旧桥改造）</t>
    </r>
  </si>
  <si>
    <t>107003014-2022-0000161585</t>
  </si>
  <si>
    <r>
      <rPr>
        <sz val="10"/>
        <rFont val="宋体"/>
        <charset val="134"/>
      </rPr>
      <t>拆除旧桥重新建板梁式桥，上部结构采用后张法预制空心板及整体桥面铺装设计，桥跨为</t>
    </r>
    <r>
      <rPr>
        <sz val="10"/>
        <rFont val="Calibri"/>
        <charset val="134"/>
      </rPr>
      <t>2-13m</t>
    </r>
    <r>
      <rPr>
        <sz val="10"/>
        <rFont val="宋体"/>
        <charset val="134"/>
      </rPr>
      <t>；下部采用桩接盖梁桥台。桥梁总长</t>
    </r>
    <r>
      <rPr>
        <sz val="10"/>
        <rFont val="Calibri"/>
        <charset val="134"/>
      </rPr>
      <t>31.08m</t>
    </r>
    <r>
      <rPr>
        <sz val="10"/>
        <rFont val="宋体"/>
        <charset val="134"/>
      </rPr>
      <t>，桥面全宽</t>
    </r>
    <r>
      <rPr>
        <sz val="10"/>
        <rFont val="Calibri"/>
        <charset val="134"/>
      </rPr>
      <t>10m</t>
    </r>
    <r>
      <rPr>
        <sz val="10"/>
        <rFont val="宋体"/>
        <charset val="134"/>
      </rPr>
      <t>。</t>
    </r>
  </si>
  <si>
    <t>关于新会区双水镇天亭电站桥重建工程方案的审査意见（新交规划函【2021】100号）</t>
  </si>
  <si>
    <t>拆除旧桥重新建板梁式桥，上部结构采用后张法预制空心板及整体桥面铺装设计，桥跨为2-13m；下部采用桩接盖梁桥台。桥梁总长31.08m，桥面全宽10m。</t>
  </si>
  <si>
    <t>完成危桥重建31.08m。</t>
  </si>
  <si>
    <t>2022年年底前完成危桥重建。</t>
  </si>
  <si>
    <t>完成天亭电站桥重建工作。</t>
  </si>
  <si>
    <t>完成天亭电站桥重建工作，工程质量合格率100%。</t>
  </si>
  <si>
    <t>完成天亭电站桥重建工作，解决了乡道Y014的安全通行隐患，方便了群众出行，较好地促进当地经济发展。</t>
  </si>
  <si>
    <r>
      <rPr>
        <sz val="10"/>
        <rFont val="Calibri"/>
        <charset val="134"/>
      </rPr>
      <t>2022</t>
    </r>
    <r>
      <rPr>
        <sz val="10"/>
        <rFont val="宋体"/>
        <charset val="134"/>
      </rPr>
      <t>年江门市新会区四好农村路建设司前镇兴篁村兴仁村道改造工程（示范创建）</t>
    </r>
  </si>
  <si>
    <t>107003014-2022-0000161242</t>
  </si>
  <si>
    <r>
      <rPr>
        <sz val="10"/>
        <rFont val="宋体"/>
        <charset val="134"/>
      </rPr>
      <t>完成村道改造</t>
    </r>
    <r>
      <rPr>
        <sz val="10"/>
        <rFont val="Calibri"/>
        <charset val="134"/>
      </rPr>
      <t>260</t>
    </r>
    <r>
      <rPr>
        <sz val="10"/>
        <rFont val="宋体"/>
        <charset val="134"/>
      </rPr>
      <t>米。</t>
    </r>
  </si>
  <si>
    <t>完成村道改造260米。</t>
  </si>
  <si>
    <t>完成村道改造260米，工程质量合格率100%。</t>
  </si>
  <si>
    <t>完成260米村道改造，改善了兴篁村的出行环境，方便了群众出行，较好地促进当地经济发展。</t>
  </si>
  <si>
    <r>
      <rPr>
        <sz val="10"/>
        <rFont val="Calibri"/>
        <charset val="134"/>
      </rPr>
      <t>2022</t>
    </r>
    <r>
      <rPr>
        <sz val="10"/>
        <rFont val="宋体"/>
        <charset val="134"/>
      </rPr>
      <t>年江门市新会区四好农村路建设大鳌镇</t>
    </r>
    <r>
      <rPr>
        <sz val="10"/>
        <rFont val="Calibri"/>
        <charset val="134"/>
      </rPr>
      <t>Y215</t>
    </r>
    <r>
      <rPr>
        <sz val="10"/>
        <rFont val="宋体"/>
        <charset val="134"/>
      </rPr>
      <t>线一河桥危桥改造工程（危旧桥改造）</t>
    </r>
  </si>
  <si>
    <t>107003014-2021-0000141824</t>
  </si>
  <si>
    <r>
      <rPr>
        <sz val="10"/>
        <rFont val="宋体"/>
        <charset val="134"/>
      </rPr>
      <t>改建一座</t>
    </r>
    <r>
      <rPr>
        <sz val="10"/>
        <rFont val="Calibri"/>
        <charset val="134"/>
      </rPr>
      <t>1-20</t>
    </r>
    <r>
      <rPr>
        <sz val="10"/>
        <rFont val="宋体"/>
        <charset val="134"/>
      </rPr>
      <t>米后张法预应力砼空心板桥，桥梁总长</t>
    </r>
    <r>
      <rPr>
        <sz val="10"/>
        <rFont val="Calibri"/>
        <charset val="134"/>
      </rPr>
      <t>20.84</t>
    </r>
    <r>
      <rPr>
        <sz val="10"/>
        <rFont val="宋体"/>
        <charset val="134"/>
      </rPr>
      <t>米，全宽</t>
    </r>
    <r>
      <rPr>
        <sz val="10"/>
        <rFont val="Calibri"/>
        <charset val="134"/>
      </rPr>
      <t>14</t>
    </r>
    <r>
      <rPr>
        <sz val="10"/>
        <rFont val="宋体"/>
        <charset val="134"/>
      </rPr>
      <t>米。</t>
    </r>
  </si>
  <si>
    <t>新交基建【2021】4号</t>
  </si>
  <si>
    <t>改建一座1-20米后张法预应力砼空心板桥，桥梁总长20.84米，全宽14米。</t>
  </si>
  <si>
    <t>完成危桥一座20.84米。</t>
  </si>
  <si>
    <t>2021年年底前完成危桥重建。</t>
  </si>
  <si>
    <t>改建一座1-20米后张法预应力砼空心板桥，桥梁总长20.84米，全宽12米。</t>
  </si>
  <si>
    <t>改建一座1-20米后张法预应力砼空心板桥，桥梁总长20.84米，全宽12米，工程质量合格率为100%。</t>
  </si>
  <si>
    <t>完成本工程项目建设，可改善当地群众出行的交通环境，还促进了当地经济的发展。</t>
  </si>
  <si>
    <t>本次申报的项目先由镇下发到村委会摸底调查，并由公路站技术人员落到实地调查，确保项目实施条件成熟，不占用农用地等。</t>
  </si>
  <si>
    <r>
      <rPr>
        <sz val="10"/>
        <rFont val="Calibri"/>
        <charset val="134"/>
      </rPr>
      <t>2022</t>
    </r>
    <r>
      <rPr>
        <sz val="10"/>
        <rFont val="宋体"/>
        <charset val="134"/>
      </rPr>
      <t>年江门市新会区四好农村路建设罗坑镇新胜村村道改造工程（示范创建）</t>
    </r>
  </si>
  <si>
    <t>107003014-2022-0000161220</t>
  </si>
  <si>
    <r>
      <rPr>
        <sz val="10"/>
        <rFont val="宋体"/>
        <charset val="134"/>
      </rPr>
      <t>完成村道改造</t>
    </r>
    <r>
      <rPr>
        <sz val="10"/>
        <rFont val="Calibri"/>
        <charset val="134"/>
      </rPr>
      <t>1000</t>
    </r>
    <r>
      <rPr>
        <sz val="10"/>
        <rFont val="宋体"/>
        <charset val="134"/>
      </rPr>
      <t>米。</t>
    </r>
  </si>
  <si>
    <t>完成村道改造1000米。</t>
  </si>
  <si>
    <t xml:space="preserve">完成村道改造1000米，工程质量合格率100%。
</t>
  </si>
  <si>
    <t>完成1000米村道改造，改善了天湖村的出行环境，方便了群众出行，较好地促进当地经济发展。</t>
  </si>
  <si>
    <r>
      <rPr>
        <sz val="10"/>
        <rFont val="Calibri"/>
        <charset val="134"/>
      </rPr>
      <t>2022</t>
    </r>
    <r>
      <rPr>
        <sz val="10"/>
        <rFont val="宋体"/>
        <charset val="134"/>
      </rPr>
      <t>年江门市新会区四好农村路建设司前镇昆仑村东风村道改造工程（示范创建）</t>
    </r>
  </si>
  <si>
    <t>107003014-2022-0000161285</t>
  </si>
  <si>
    <t xml:space="preserve">
广东省交通运输厅关于报送2022年省涉农资金统筹安排“四好农村路”建设目标任务的通知（粤交规划字〔2021〕394号）
</t>
  </si>
  <si>
    <t>完成170米村道改造，改善了昆仑村的出行环境，方便了群众出行，较好地促进当地经济发展。</t>
  </si>
  <si>
    <r>
      <rPr>
        <sz val="10"/>
        <rFont val="Calibri"/>
        <charset val="134"/>
      </rPr>
      <t>2022</t>
    </r>
    <r>
      <rPr>
        <sz val="10"/>
        <rFont val="宋体"/>
        <charset val="134"/>
      </rPr>
      <t>年江门市新会区四好农村路建设三江镇谢禾村外澳村道路改造工程（示范创建）</t>
    </r>
  </si>
  <si>
    <t>107003014-2022-0000161327</t>
  </si>
  <si>
    <r>
      <rPr>
        <sz val="10"/>
        <rFont val="宋体"/>
        <charset val="134"/>
      </rPr>
      <t>完成村道改造</t>
    </r>
    <r>
      <rPr>
        <sz val="10"/>
        <rFont val="Calibri"/>
        <charset val="134"/>
      </rPr>
      <t>292</t>
    </r>
    <r>
      <rPr>
        <sz val="10"/>
        <rFont val="宋体"/>
        <charset val="134"/>
      </rPr>
      <t>米。</t>
    </r>
  </si>
  <si>
    <t>完成村道改造292米。</t>
  </si>
  <si>
    <t>完成村道改造292米，工程质量合格率100%。</t>
  </si>
  <si>
    <t>完成292米村道改造，改善了谢禾村的出行环境，方便了群众出行，较好地促进当地经济发展。</t>
  </si>
  <si>
    <r>
      <rPr>
        <sz val="10"/>
        <rFont val="Calibri"/>
        <charset val="134"/>
      </rPr>
      <t>2022</t>
    </r>
    <r>
      <rPr>
        <sz val="10"/>
        <rFont val="宋体"/>
        <charset val="134"/>
      </rPr>
      <t>年江门市新会区四好农村路养护新会区四好农村公路生命防护工程（村道安防）</t>
    </r>
  </si>
  <si>
    <t>107003014-2022-0000161462</t>
  </si>
  <si>
    <r>
      <rPr>
        <sz val="10"/>
        <rFont val="宋体"/>
        <charset val="134"/>
      </rPr>
      <t>完成村道安全隐患里程整治</t>
    </r>
    <r>
      <rPr>
        <sz val="10"/>
        <rFont val="Calibri"/>
        <charset val="134"/>
      </rPr>
      <t>7.143</t>
    </r>
    <r>
      <rPr>
        <sz val="10"/>
        <rFont val="宋体"/>
        <charset val="134"/>
      </rPr>
      <t>公里（主要增设波形护栏、标志标线等）</t>
    </r>
  </si>
  <si>
    <t>关于2020年新会区四好农村公路生命防护工程施工图设计的审查意见（新交基建【2020】61号）</t>
  </si>
  <si>
    <t>完成村道安全隐患里程整治7.143公里（主要增设波形护栏、标志标线等）</t>
  </si>
  <si>
    <t>完成村道安全隐患里程整治7.143公里</t>
  </si>
  <si>
    <t>完成村道安全隐患里程整治7.143公里，工程质量合格率为100%。</t>
  </si>
  <si>
    <t>实现农村公路交通安全基础设施明显改善、安全防护水平显著提高，农村公路交通安全综合治理能力全面提升。</t>
  </si>
  <si>
    <t>科学有序完善农村公路交通安全设施，全力打造“平安交通”，为群众营造一个安全畅通的公路出行环境。</t>
  </si>
  <si>
    <t>该项目已聘请设计单位对我区农村公路进行摸底调查，施工图已批复。</t>
  </si>
  <si>
    <r>
      <rPr>
        <sz val="10"/>
        <rFont val="Calibri"/>
        <charset val="134"/>
      </rPr>
      <t>2022</t>
    </r>
    <r>
      <rPr>
        <sz val="10"/>
        <rFont val="宋体"/>
        <charset val="134"/>
      </rPr>
      <t>年江门市新会区四好农村路建设大泽镇牛勒村新开公路边至大押口道路改造工程（示范创建）</t>
    </r>
  </si>
  <si>
    <t>107003014-2022-0000161165</t>
  </si>
  <si>
    <r>
      <rPr>
        <sz val="10"/>
        <rFont val="宋体"/>
        <charset val="134"/>
      </rPr>
      <t>完成村道改造</t>
    </r>
    <r>
      <rPr>
        <sz val="10"/>
        <rFont val="Calibri"/>
        <charset val="134"/>
      </rPr>
      <t>800</t>
    </r>
    <r>
      <rPr>
        <sz val="10"/>
        <rFont val="宋体"/>
        <charset val="134"/>
      </rPr>
      <t>米。</t>
    </r>
  </si>
  <si>
    <t>完成村道改造800米。</t>
  </si>
  <si>
    <t>完成280米村道改造</t>
  </si>
  <si>
    <t>完成280米村道改造，工程质量合格率100%。</t>
  </si>
  <si>
    <t>完成280米村道改造，改善了牛勒村的出行环境，方便了群众出行，较好地促进当地经济发展。</t>
  </si>
  <si>
    <r>
      <rPr>
        <sz val="10"/>
        <rFont val="Calibri"/>
        <charset val="134"/>
      </rPr>
      <t>2022</t>
    </r>
    <r>
      <rPr>
        <sz val="10"/>
        <rFont val="宋体"/>
        <charset val="134"/>
      </rPr>
      <t>年江门市新会区四好农村路建设大泽镇沙冲村牛牯石道路改造工程（示范创建）</t>
    </r>
  </si>
  <si>
    <t>107003014-2022-0000161174</t>
  </si>
  <si>
    <r>
      <rPr>
        <sz val="10"/>
        <rFont val="宋体"/>
        <charset val="134"/>
      </rPr>
      <t>完成村道改造</t>
    </r>
    <r>
      <rPr>
        <sz val="10"/>
        <rFont val="Calibri"/>
        <charset val="134"/>
      </rPr>
      <t>650</t>
    </r>
    <r>
      <rPr>
        <sz val="10"/>
        <rFont val="宋体"/>
        <charset val="134"/>
      </rPr>
      <t>米。</t>
    </r>
  </si>
  <si>
    <t>完成村道改造650米。</t>
  </si>
  <si>
    <t>完成村道改造650，工程质量合格率100%。</t>
  </si>
  <si>
    <t>完成650米村道改造，改善了沙冲村的出行环境，方便了群众出行，较好地促进当地经济发展。</t>
  </si>
  <si>
    <r>
      <rPr>
        <sz val="10"/>
        <rFont val="Calibri"/>
        <charset val="134"/>
      </rPr>
      <t>2022</t>
    </r>
    <r>
      <rPr>
        <sz val="10"/>
        <rFont val="宋体"/>
        <charset val="134"/>
      </rPr>
      <t>年江门市新会区四好农村路建设崖门镇龙旺村潮聚里村道路面改造工程（示范创建）</t>
    </r>
  </si>
  <si>
    <t>107003014-2022-0000161346</t>
  </si>
  <si>
    <r>
      <rPr>
        <sz val="10"/>
        <rFont val="宋体"/>
        <charset val="134"/>
      </rPr>
      <t>完成村道改造</t>
    </r>
    <r>
      <rPr>
        <sz val="10"/>
        <rFont val="Calibri"/>
        <charset val="134"/>
      </rPr>
      <t>705</t>
    </r>
    <r>
      <rPr>
        <sz val="10"/>
        <rFont val="宋体"/>
        <charset val="134"/>
      </rPr>
      <t>米。</t>
    </r>
  </si>
  <si>
    <t>关于崖门镇龙旺村潮聚里村道路面改造工程一阶段施工图设计的审查意见（新交基建函【2021】57号）</t>
  </si>
  <si>
    <t>完成村道改造705米。</t>
  </si>
  <si>
    <t>2021年年底前完成建设。</t>
  </si>
  <si>
    <t>完成村道改造705米，工程质量合格率100%。</t>
  </si>
  <si>
    <t>完成705米村道改造，改善了龙旺村的出行环境，方便了群众出行，较好地促进当地经济发展。</t>
  </si>
  <si>
    <r>
      <rPr>
        <sz val="10"/>
        <rFont val="Calibri"/>
        <charset val="134"/>
      </rPr>
      <t>2022</t>
    </r>
    <r>
      <rPr>
        <sz val="10"/>
        <rFont val="宋体"/>
        <charset val="134"/>
      </rPr>
      <t>年江门市新会区四好农村路建设司前镇昆仑村仓边村道改造工程（示范创建）</t>
    </r>
  </si>
  <si>
    <t>107003014-2022-0000161277</t>
  </si>
  <si>
    <r>
      <rPr>
        <sz val="10"/>
        <rFont val="宋体"/>
        <charset val="134"/>
      </rPr>
      <t>完成村道改造</t>
    </r>
    <r>
      <rPr>
        <sz val="10"/>
        <rFont val="Calibri"/>
        <charset val="134"/>
      </rPr>
      <t>180</t>
    </r>
    <r>
      <rPr>
        <sz val="10"/>
        <rFont val="宋体"/>
        <charset val="134"/>
      </rPr>
      <t>米。</t>
    </r>
  </si>
  <si>
    <t>完成村道改造180米。</t>
  </si>
  <si>
    <t>完成村道改造180米，工程质量合格率100%。</t>
  </si>
  <si>
    <t>完成180米村道改造，改善了昆仑村的出行环境，方便了群众出行，较好地促进当地经济发展。</t>
  </si>
  <si>
    <r>
      <rPr>
        <sz val="10"/>
        <rFont val="Calibri"/>
        <charset val="134"/>
      </rPr>
      <t>2022</t>
    </r>
    <r>
      <rPr>
        <sz val="10"/>
        <rFont val="宋体"/>
        <charset val="134"/>
      </rPr>
      <t>年江门市新会区四好农村路建设大泽镇沙冲村龙门里环山路改造工程（示范创建）</t>
    </r>
  </si>
  <si>
    <t>107003014-2022-0000161178</t>
  </si>
  <si>
    <r>
      <rPr>
        <sz val="10"/>
        <rFont val="宋体"/>
        <charset val="134"/>
      </rPr>
      <t>完成村道改造</t>
    </r>
    <r>
      <rPr>
        <sz val="10"/>
        <rFont val="Calibri"/>
        <charset val="134"/>
      </rPr>
      <t>300</t>
    </r>
    <r>
      <rPr>
        <sz val="10"/>
        <rFont val="宋体"/>
        <charset val="134"/>
      </rPr>
      <t>米。</t>
    </r>
  </si>
  <si>
    <t>完成村道改造300米。</t>
  </si>
  <si>
    <t>完成村道改造300米，工程质量合格率100%。</t>
  </si>
  <si>
    <t>完成300米村道改造，改善了沙冲村的出行环境，方便了群众出行，较好地促进当地经济发展。</t>
  </si>
  <si>
    <r>
      <rPr>
        <sz val="10"/>
        <rFont val="Calibri"/>
        <charset val="134"/>
      </rPr>
      <t>2022</t>
    </r>
    <r>
      <rPr>
        <sz val="10"/>
        <rFont val="宋体"/>
        <charset val="134"/>
      </rPr>
      <t>年江门市新会区四好农村路建设大鳌镇乡道</t>
    </r>
    <r>
      <rPr>
        <sz val="10"/>
        <rFont val="Calibri"/>
        <charset val="134"/>
      </rPr>
      <t>Y265</t>
    </r>
    <r>
      <rPr>
        <sz val="10"/>
        <rFont val="宋体"/>
        <charset val="134"/>
      </rPr>
      <t>线东卫村至安生村段道路改造工程（示范创建）</t>
    </r>
  </si>
  <si>
    <t>107003014-2022-0000161314</t>
  </si>
  <si>
    <r>
      <rPr>
        <sz val="10"/>
        <rFont val="宋体"/>
        <charset val="134"/>
      </rPr>
      <t>完成乡道改造</t>
    </r>
    <r>
      <rPr>
        <sz val="10"/>
        <rFont val="Calibri"/>
        <charset val="134"/>
      </rPr>
      <t>350</t>
    </r>
    <r>
      <rPr>
        <sz val="10"/>
        <rFont val="宋体"/>
        <charset val="134"/>
      </rPr>
      <t>米。</t>
    </r>
  </si>
  <si>
    <t>完成乡道改造350米。</t>
  </si>
  <si>
    <t>完成乡道改造350米，工程质量合格率100%。</t>
  </si>
  <si>
    <t>完成350米乡道改造，改善了安生村的出行环境，方便了群众出行，较好地促进当地经济发展。</t>
  </si>
  <si>
    <r>
      <rPr>
        <sz val="10"/>
        <rFont val="Calibri"/>
        <charset val="134"/>
      </rPr>
      <t>2022</t>
    </r>
    <r>
      <rPr>
        <sz val="10"/>
        <rFont val="宋体"/>
        <charset val="134"/>
      </rPr>
      <t>年江门市新会区四好农村路日常养护（日常养护）</t>
    </r>
  </si>
  <si>
    <t>107003014-2022-0000161915</t>
  </si>
  <si>
    <r>
      <rPr>
        <sz val="10"/>
        <rFont val="宋体"/>
        <charset val="134"/>
      </rPr>
      <t>开展新会区</t>
    </r>
    <r>
      <rPr>
        <sz val="10"/>
        <rFont val="Calibri"/>
        <charset val="134"/>
      </rPr>
      <t>1205.442</t>
    </r>
    <r>
      <rPr>
        <sz val="10"/>
        <rFont val="宋体"/>
        <charset val="134"/>
      </rPr>
      <t>公里农村公路中、小修养护工程及日常养护</t>
    </r>
  </si>
  <si>
    <t>农村公路养护不涉及立项等相关论证</t>
  </si>
  <si>
    <t>开展新会区1205.442公里农村公路中、小修养护工程及日常养护</t>
  </si>
  <si>
    <t>完成2022年新会区1205.442公里农村公路日常养护</t>
  </si>
  <si>
    <t>2022年新会区农村公路日常养护符合相关养护规范、标准要求</t>
  </si>
  <si>
    <t>2022年新会区农村公路日常养护群众满意度100%</t>
  </si>
  <si>
    <t>完成2022年新会区1205.442公里农村公路日常养护。</t>
  </si>
  <si>
    <t>完成2022年新会区1205.442公里农村公路日常养护，群众满意度100%。</t>
  </si>
  <si>
    <t>2022年新会区农村公路日常养护符合相关养护规范、标准要求，群众满意度100%</t>
  </si>
  <si>
    <r>
      <rPr>
        <sz val="10"/>
        <rFont val="Calibri"/>
        <charset val="134"/>
      </rPr>
      <t>2022</t>
    </r>
    <r>
      <rPr>
        <sz val="10"/>
        <rFont val="宋体"/>
        <charset val="134"/>
      </rPr>
      <t>年江门市新会区四好农村路养护工程（养护工程）</t>
    </r>
  </si>
  <si>
    <t>107003014-2022-0000164222</t>
  </si>
  <si>
    <t>开展新会区农村公路中、小修养护工程</t>
  </si>
  <si>
    <t>完成2022年新会区农村公路相关中、小修工程</t>
  </si>
  <si>
    <t>按照相关养护工程标准实施。</t>
  </si>
  <si>
    <t>完成新会区农村公路中、小修养护工程。</t>
  </si>
  <si>
    <t>完成新会区农村公路中、小修养护工程，群众满意度100%。</t>
  </si>
  <si>
    <t>完成2022年新会区农村公路相关中、小修工程。</t>
  </si>
  <si>
    <t>2022年新会区农村公路中、小修工程符合相关养护规范、标准要求，群众满意度100%。</t>
  </si>
  <si>
    <r>
      <rPr>
        <sz val="10"/>
        <rFont val="Calibri"/>
        <charset val="134"/>
      </rPr>
      <t>2022</t>
    </r>
    <r>
      <rPr>
        <sz val="10"/>
        <rFont val="宋体"/>
        <charset val="134"/>
      </rPr>
      <t>年江门市新会区四好农村路建设罗坑镇乡道</t>
    </r>
    <r>
      <rPr>
        <sz val="10"/>
        <rFont val="Calibri"/>
        <charset val="134"/>
      </rPr>
      <t>Y017</t>
    </r>
    <r>
      <rPr>
        <sz val="10"/>
        <rFont val="宋体"/>
        <charset val="134"/>
      </rPr>
      <t>龙门至龙门水库（</t>
    </r>
    <r>
      <rPr>
        <sz val="10"/>
        <rFont val="Calibri"/>
        <charset val="134"/>
      </rPr>
      <t>K2+438.00~K4+034.00</t>
    </r>
    <r>
      <rPr>
        <sz val="10"/>
        <rFont val="宋体"/>
        <charset val="134"/>
      </rPr>
      <t>）路面维修工程（示范创建）</t>
    </r>
  </si>
  <si>
    <t>107003014-2022-0000161213</t>
  </si>
  <si>
    <r>
      <rPr>
        <sz val="10"/>
        <rFont val="宋体"/>
        <charset val="134"/>
      </rPr>
      <t>完成乡道路面维修</t>
    </r>
    <r>
      <rPr>
        <sz val="10"/>
        <rFont val="Calibri"/>
        <charset val="134"/>
      </rPr>
      <t>1.596</t>
    </r>
    <r>
      <rPr>
        <sz val="10"/>
        <rFont val="宋体"/>
        <charset val="134"/>
      </rPr>
      <t>公里，约</t>
    </r>
    <r>
      <rPr>
        <sz val="10"/>
        <rFont val="Calibri"/>
        <charset val="134"/>
      </rPr>
      <t>3900</t>
    </r>
    <r>
      <rPr>
        <sz val="10"/>
        <rFont val="宋体"/>
        <charset val="134"/>
      </rPr>
      <t>平方米。</t>
    </r>
  </si>
  <si>
    <t>完成乡道路面维修1.596公里，约3900平方米。</t>
  </si>
  <si>
    <t>2022年年底前完成维修。</t>
  </si>
  <si>
    <t>完成乡道1.596公里路面维修。</t>
  </si>
  <si>
    <t>完成乡道1.596公里路面维修，工程质量合格率100%</t>
  </si>
  <si>
    <t>完成乡道1.596公里路面维修，改善了天湖村的出行环境，方便了群众出行，较好地促进当地经济发展。</t>
  </si>
  <si>
    <r>
      <rPr>
        <sz val="10"/>
        <rFont val="Calibri"/>
        <charset val="134"/>
      </rPr>
      <t>2022</t>
    </r>
    <r>
      <rPr>
        <sz val="10"/>
        <rFont val="宋体"/>
        <charset val="134"/>
      </rPr>
      <t>年江门市新会区四好农村路建设司前镇</t>
    </r>
    <r>
      <rPr>
        <sz val="10"/>
        <rFont val="Calibri"/>
        <charset val="134"/>
      </rPr>
      <t>Y163</t>
    </r>
    <r>
      <rPr>
        <sz val="10"/>
        <rFont val="宋体"/>
        <charset val="134"/>
      </rPr>
      <t>白庙段波型护栏安防工程（示范创建）</t>
    </r>
  </si>
  <si>
    <t>107003014-2022-0000161266</t>
  </si>
  <si>
    <r>
      <rPr>
        <sz val="10"/>
        <rFont val="宋体"/>
        <charset val="134"/>
      </rPr>
      <t>完成乡道</t>
    </r>
    <r>
      <rPr>
        <sz val="10"/>
        <rFont val="Calibri"/>
        <charset val="134"/>
      </rPr>
      <t>635</t>
    </r>
    <r>
      <rPr>
        <sz val="10"/>
        <rFont val="宋体"/>
        <charset val="134"/>
      </rPr>
      <t>米增设波形护栏</t>
    </r>
  </si>
  <si>
    <t>完成乡道635米增设波形护栏</t>
  </si>
  <si>
    <t>完成乡道635米增设波形护栏，工程质量合格率为100%。</t>
  </si>
  <si>
    <t>完成乡道635米增设波形护栏，改善了白庙村的出行环境，方便了群众出行，较好地促进当地经济发展。</t>
  </si>
  <si>
    <r>
      <rPr>
        <sz val="10"/>
        <rFont val="Calibri"/>
        <charset val="134"/>
      </rPr>
      <t>2022</t>
    </r>
    <r>
      <rPr>
        <sz val="10"/>
        <rFont val="宋体"/>
        <charset val="134"/>
      </rPr>
      <t>年江门市新会区四好农村路建设双水镇桥美村东南环村路改造工程（示范创建）</t>
    </r>
  </si>
  <si>
    <t>107003014-2022-0000161374</t>
  </si>
  <si>
    <r>
      <rPr>
        <sz val="10"/>
        <rFont val="宋体"/>
        <charset val="134"/>
      </rPr>
      <t>完成村道改造</t>
    </r>
    <r>
      <rPr>
        <sz val="10"/>
        <rFont val="Calibri"/>
        <charset val="134"/>
      </rPr>
      <t>672</t>
    </r>
    <r>
      <rPr>
        <sz val="10"/>
        <rFont val="宋体"/>
        <charset val="134"/>
      </rPr>
      <t>米（鱼塘段路基换填石渣约</t>
    </r>
    <r>
      <rPr>
        <sz val="10"/>
        <rFont val="Calibri"/>
        <charset val="134"/>
      </rPr>
      <t>5000</t>
    </r>
    <r>
      <rPr>
        <sz val="10"/>
        <rFont val="宋体"/>
        <charset val="134"/>
      </rPr>
      <t>㎡，新建挡土墙约</t>
    </r>
    <r>
      <rPr>
        <sz val="10"/>
        <rFont val="Calibri"/>
        <charset val="134"/>
      </rPr>
      <t>70</t>
    </r>
    <r>
      <rPr>
        <sz val="10"/>
        <rFont val="宋体"/>
        <charset val="134"/>
      </rPr>
      <t>米，新建一座</t>
    </r>
    <r>
      <rPr>
        <sz val="10"/>
        <rFont val="Calibri"/>
        <charset val="134"/>
      </rPr>
      <t>6*6.6</t>
    </r>
    <r>
      <rPr>
        <sz val="10"/>
        <rFont val="宋体"/>
        <charset val="134"/>
      </rPr>
      <t>米箱涵，平面交叉处理</t>
    </r>
    <r>
      <rPr>
        <sz val="10"/>
        <rFont val="Calibri"/>
        <charset val="134"/>
      </rPr>
      <t>5</t>
    </r>
    <r>
      <rPr>
        <sz val="10"/>
        <rFont val="宋体"/>
        <charset val="134"/>
      </rPr>
      <t>个，接顺长度约</t>
    </r>
    <r>
      <rPr>
        <sz val="10"/>
        <rFont val="Calibri"/>
        <charset val="134"/>
      </rPr>
      <t>160</t>
    </r>
    <r>
      <rPr>
        <sz val="10"/>
        <rFont val="宋体"/>
        <charset val="134"/>
      </rPr>
      <t>米）</t>
    </r>
  </si>
  <si>
    <t>完成村道改造672米（鱼塘段路基换填石渣约5000㎡，新建挡土墙约70米，新建一座6*6.6米箱涵，平面交叉处理5个，接顺长度约160米）</t>
  </si>
  <si>
    <t>完成村道改造672米（鱼塘段路基换填石渣约5000㎡，新建挡土墙约70米，新建一座6*6.6米箱涵，平面交叉处理5个，接顺长度约160米），工程质量合格率100%。</t>
  </si>
  <si>
    <t>完成672米村道改造，改善了桥美村的出行环境，方便了群众出行，较好地促进当地经济发展。</t>
  </si>
  <si>
    <r>
      <rPr>
        <sz val="10"/>
        <rFont val="Calibri"/>
        <charset val="134"/>
      </rPr>
      <t>2022</t>
    </r>
    <r>
      <rPr>
        <sz val="10"/>
        <rFont val="宋体"/>
        <charset val="134"/>
      </rPr>
      <t>年江门市新会区</t>
    </r>
    <r>
      <rPr>
        <sz val="10"/>
        <rFont val="Calibri"/>
        <charset val="134"/>
      </rPr>
      <t>2021</t>
    </r>
    <r>
      <rPr>
        <sz val="10"/>
        <rFont val="宋体"/>
        <charset val="134"/>
      </rPr>
      <t>年城乡人居环境综合整治专项行动</t>
    </r>
  </si>
  <si>
    <t>107003019-2022-0000162376</t>
  </si>
  <si>
    <r>
      <rPr>
        <sz val="10"/>
        <rFont val="宋体"/>
        <charset val="134"/>
      </rPr>
      <t>以全区主干道环境综合整治为抓手，统筹推进全区创文工作、防止耕地非粮化、农田</t>
    </r>
    <r>
      <rPr>
        <sz val="10"/>
        <rFont val="Calibri"/>
        <charset val="134"/>
      </rPr>
      <t>“</t>
    </r>
    <r>
      <rPr>
        <sz val="10"/>
        <rFont val="宋体"/>
        <charset val="134"/>
      </rPr>
      <t>大棚房</t>
    </r>
    <r>
      <rPr>
        <sz val="10"/>
        <rFont val="Calibri"/>
        <charset val="134"/>
      </rPr>
      <t>”</t>
    </r>
    <r>
      <rPr>
        <sz val="10"/>
        <rFont val="宋体"/>
        <charset val="134"/>
      </rPr>
      <t>整治向纵深开展，实行主干道环境</t>
    </r>
    <r>
      <rPr>
        <sz val="10"/>
        <rFont val="Calibri"/>
        <charset val="134"/>
      </rPr>
      <t>“</t>
    </r>
    <r>
      <rPr>
        <sz val="10"/>
        <rFont val="宋体"/>
        <charset val="134"/>
      </rPr>
      <t>净化、美化、绿化、亮化</t>
    </r>
    <r>
      <rPr>
        <sz val="10"/>
        <rFont val="Calibri"/>
        <charset val="134"/>
      </rPr>
      <t>”</t>
    </r>
    <r>
      <rPr>
        <sz val="10"/>
        <rFont val="宋体"/>
        <charset val="134"/>
      </rPr>
      <t>再提升，彻底改变沿线环境</t>
    </r>
    <r>
      <rPr>
        <sz val="10"/>
        <rFont val="Calibri"/>
        <charset val="134"/>
      </rPr>
      <t>“</t>
    </r>
    <r>
      <rPr>
        <sz val="10"/>
        <rFont val="宋体"/>
        <charset val="134"/>
      </rPr>
      <t>脏乱差</t>
    </r>
    <r>
      <rPr>
        <sz val="10"/>
        <rFont val="Calibri"/>
        <charset val="134"/>
      </rPr>
      <t>”</t>
    </r>
    <r>
      <rPr>
        <sz val="10"/>
        <rFont val="宋体"/>
        <charset val="134"/>
      </rPr>
      <t>现状，彻底清拆道路两侧违法违章建筑物、构筑物，对主干道沿线破旧房屋外立面进行全面改造提升，建立主干道及沿线环境长效管理机制。</t>
    </r>
  </si>
  <si>
    <t>江府办函【2020】39号关于印发《江门市农村人居环境专项整治工作方案》的通知</t>
  </si>
  <si>
    <t>以全区主干道环境综合整治为抓手，统筹推进全区创文工作、防止耕地非粮化、农田“大棚房”整治向纵深开展，实行主干道环境“净化、美化、绿化、亮化”再提升，彻底改变沿线环境“脏乱差”现状，彻底清拆道路两侧违法违章建筑物、构筑物，对主干道沿线破旧房屋外立面进行全面改造提升，建立主干道及沿线环境长效管理机制。</t>
  </si>
  <si>
    <t>实行主干道环境“净化、美化、绿化、亮化”再提升</t>
  </si>
  <si>
    <t>彻底改变沿线环境“脏乱差”现状，彻底清拆道路两侧违法违章建筑物、构筑物，对主干道沿线破旧房屋外立面进行全面改造提升。</t>
  </si>
  <si>
    <t>建立主干道及沿线环境长效管理机制。</t>
  </si>
  <si>
    <r>
      <rPr>
        <sz val="10"/>
        <rFont val="Calibri"/>
        <charset val="134"/>
      </rPr>
      <t>2022</t>
    </r>
    <r>
      <rPr>
        <sz val="10"/>
        <rFont val="宋体"/>
        <charset val="134"/>
      </rPr>
      <t>年江门市新会区农村厕所问题摸排整改</t>
    </r>
  </si>
  <si>
    <t>107003019-2022-0000162089</t>
  </si>
  <si>
    <r>
      <rPr>
        <sz val="10"/>
        <rFont val="宋体"/>
        <charset val="134"/>
      </rPr>
      <t>继续推进农村</t>
    </r>
    <r>
      <rPr>
        <sz val="10"/>
        <rFont val="Calibri"/>
        <charset val="134"/>
      </rPr>
      <t>“</t>
    </r>
    <r>
      <rPr>
        <sz val="10"/>
        <rFont val="宋体"/>
        <charset val="134"/>
      </rPr>
      <t>厕所革命</t>
    </r>
    <r>
      <rPr>
        <sz val="10"/>
        <rFont val="Calibri"/>
        <charset val="134"/>
      </rPr>
      <t>”</t>
    </r>
    <r>
      <rPr>
        <sz val="10"/>
        <rFont val="宋体"/>
        <charset val="134"/>
      </rPr>
      <t>工作，全面进行摸查排查，查漏补缺，对约</t>
    </r>
    <r>
      <rPr>
        <sz val="10"/>
        <rFont val="Calibri"/>
        <charset val="134"/>
      </rPr>
      <t>200</t>
    </r>
    <r>
      <rPr>
        <sz val="10"/>
        <rFont val="宋体"/>
        <charset val="134"/>
      </rPr>
      <t>座问题公厕和户厕进行专项整改。</t>
    </r>
  </si>
  <si>
    <t>《广东省农村厕所问题摸排整改工作方案》（粤委农办〔2021〕30号）</t>
  </si>
  <si>
    <t>继续推进农村“厕所革命”工作，全面进行摸查排查，查漏补缺，对约200座问题公厕和户厕进行专项整改。</t>
  </si>
  <si>
    <t>全面摸排农村厕所问题</t>
  </si>
  <si>
    <t>进一步建立健全长效机制</t>
  </si>
  <si>
    <t>提升农民群众获得感幸福感</t>
  </si>
  <si>
    <t>《广东省农村厕所问题摸排整改工作方案》（粤委农办〔2021〕30号）、《关于切实做好农村厕所问题摸排整改有关工作的通知》（江农办〔2021〕21号）</t>
  </si>
  <si>
    <t>对约200座问题公厕和户厕进行专项整改。</t>
  </si>
  <si>
    <t>全区自然村按实际需求完成农村公厕新建和改造任务，实现农村无害化卫生户厕全覆盖。</t>
  </si>
  <si>
    <t>主管部门内部集体研究</t>
  </si>
  <si>
    <r>
      <rPr>
        <sz val="10"/>
        <rFont val="Calibri"/>
        <charset val="134"/>
      </rPr>
      <t>2022</t>
    </r>
    <r>
      <rPr>
        <sz val="10"/>
        <rFont val="宋体"/>
        <charset val="134"/>
      </rPr>
      <t>年江门市新会区四好农村路建设新马单渡口改建大桥项目（危旧桥改造）</t>
    </r>
  </si>
  <si>
    <t>107003014-2022-0000164496</t>
  </si>
  <si>
    <r>
      <rPr>
        <sz val="10"/>
        <rFont val="宋体"/>
        <charset val="134"/>
      </rPr>
      <t>项目全长约</t>
    </r>
    <r>
      <rPr>
        <sz val="10"/>
        <rFont val="Calibri"/>
        <charset val="134"/>
      </rPr>
      <t>1.148</t>
    </r>
    <r>
      <rPr>
        <sz val="10"/>
        <rFont val="宋体"/>
        <charset val="134"/>
      </rPr>
      <t>公里，按照三级公路双车道标准建设，其中新建大桥长</t>
    </r>
    <r>
      <rPr>
        <sz val="10"/>
        <rFont val="Calibri"/>
        <charset val="134"/>
      </rPr>
      <t>558.5</t>
    </r>
    <r>
      <rPr>
        <sz val="10"/>
        <rFont val="宋体"/>
        <charset val="134"/>
      </rPr>
      <t>米，桥梁宽度为</t>
    </r>
    <r>
      <rPr>
        <sz val="10"/>
        <rFont val="Calibri"/>
        <charset val="134"/>
      </rPr>
      <t>10</t>
    </r>
    <r>
      <rPr>
        <sz val="10"/>
        <rFont val="宋体"/>
        <charset val="134"/>
      </rPr>
      <t>米。</t>
    </r>
  </si>
  <si>
    <t>《关于新会区新马单渡口改建大桥项目立项的批复》（新发改【2020】273号）</t>
  </si>
  <si>
    <t>项目全长约1.148公里，按照三级公路双车道标准建设，其中新建大桥长558.5米，桥梁宽度为10米。</t>
  </si>
  <si>
    <t>完成新马单渡口改建大桥工程项目1.148公里。</t>
  </si>
  <si>
    <t>完成新马单渡口改建大桥工程1.148公里。</t>
  </si>
  <si>
    <t>项目全长约1.148公里，按照三级公路双车道标准建设，其中新建大桥长558.5米，桥梁宽度为10米，工程合格率为100%。</t>
  </si>
  <si>
    <t>通过撤渡建桥，结束新马单村孤岛的历史，方便群众出行，促进地方经济的发展，群众满意度100%。</t>
  </si>
  <si>
    <t>项目已完成立项，正在推进勘察设计等前期工作。</t>
  </si>
  <si>
    <r>
      <rPr>
        <sz val="10"/>
        <rFont val="Calibri"/>
        <charset val="134"/>
      </rPr>
      <t>2022</t>
    </r>
    <r>
      <rPr>
        <sz val="10"/>
        <rFont val="宋体"/>
        <charset val="134"/>
      </rPr>
      <t>年江门市新会区森林火灾预防森林防火基础设施建设</t>
    </r>
  </si>
  <si>
    <t>107003023-2022-0000161914</t>
  </si>
  <si>
    <t>为切实提升我区森林火灾防控能力和林业治理能力现代化水平，积极开展蓄水池、储水桶、蓄水袋等森林防火基础设施建设，提升各镇街火灾防控能力，保护森林资源和人民生命财产安全。</t>
  </si>
  <si>
    <t>《广东省森林防灭火工作职责事项划分意见的通知（新森防指[2020]2号）》；《中共新会区委办公室新会区人民政府办公室关于印发&lt;江门市新会区自然资源局职能配置、内设机构和人员编制规定&gt;的通知》（新办发﹝2019﹞32号）</t>
  </si>
  <si>
    <t>全区拟建设简易蓄水池82个</t>
  </si>
  <si>
    <t>全区拟建设储水桶22个</t>
  </si>
  <si>
    <t>全区拟建设蓄水袋66个</t>
  </si>
  <si>
    <t>根据《广东省森林防灭火工作职责事项划分意见》的通知（新森防指[2020]2号）及三定方案，积极开展蓄水池、储水桶、蓄水袋等森林防火基础设施建设</t>
  </si>
  <si>
    <t>用于修建蓄水池、储水桶、蓄水袋等森林防火基础设施。</t>
  </si>
  <si>
    <t>切实提高我区森林火灾防控能力，确保我区森林防火形势稳定。</t>
  </si>
  <si>
    <t>全区拟建设简易蓄水池82个，储水桶22个，蓄水袋66个。</t>
  </si>
  <si>
    <t>切实降低森林火灾受害率，提高森林防火辖区民众满意度</t>
  </si>
  <si>
    <t>台山市</t>
  </si>
  <si>
    <t>2022年江门市台山市生态宜居美丽乡村建设-乡村振兴示范带项目</t>
  </si>
  <si>
    <t>107004043-2022-0000160495</t>
  </si>
  <si>
    <t>台山市农业农村局</t>
  </si>
  <si>
    <r>
      <rPr>
        <sz val="18"/>
        <rFont val="宋体"/>
        <charset val="134"/>
      </rPr>
      <t>参照</t>
    </r>
    <r>
      <rPr>
        <sz val="18"/>
        <rFont val="Calibri"/>
        <charset val="134"/>
      </rPr>
      <t>“</t>
    </r>
    <r>
      <rPr>
        <sz val="18"/>
        <rFont val="宋体"/>
        <charset val="134"/>
      </rPr>
      <t>多彩台山，魅力侨乡</t>
    </r>
    <r>
      <rPr>
        <sz val="18"/>
        <rFont val="Calibri"/>
        <charset val="134"/>
      </rPr>
      <t>”</t>
    </r>
    <r>
      <rPr>
        <sz val="18"/>
        <rFont val="宋体"/>
        <charset val="134"/>
      </rPr>
      <t>乡村振兴示范带竞争性遴选方案投资估测</t>
    </r>
    <r>
      <rPr>
        <sz val="18"/>
        <rFont val="Calibri"/>
        <charset val="134"/>
      </rPr>
      <t>,</t>
    </r>
    <r>
      <rPr>
        <sz val="18"/>
        <rFont val="宋体"/>
        <charset val="134"/>
      </rPr>
      <t>力争</t>
    </r>
    <r>
      <rPr>
        <sz val="18"/>
        <rFont val="Calibri"/>
        <charset val="134"/>
      </rPr>
      <t>2022</t>
    </r>
    <r>
      <rPr>
        <sz val="18"/>
        <rFont val="宋体"/>
        <charset val="134"/>
      </rPr>
      <t>年底前建成长度为</t>
    </r>
    <r>
      <rPr>
        <sz val="18"/>
        <rFont val="Calibri"/>
        <charset val="134"/>
      </rPr>
      <t>38</t>
    </r>
    <r>
      <rPr>
        <sz val="18"/>
        <rFont val="宋体"/>
        <charset val="134"/>
      </rPr>
      <t>公里覆盖</t>
    </r>
    <r>
      <rPr>
        <sz val="18"/>
        <rFont val="Calibri"/>
        <charset val="134"/>
      </rPr>
      <t>15</t>
    </r>
    <r>
      <rPr>
        <sz val="18"/>
        <rFont val="宋体"/>
        <charset val="134"/>
      </rPr>
      <t>个村（居）的</t>
    </r>
    <r>
      <rPr>
        <sz val="18"/>
        <rFont val="Calibri"/>
        <charset val="134"/>
      </rPr>
      <t>“</t>
    </r>
    <r>
      <rPr>
        <sz val="18"/>
        <rFont val="宋体"/>
        <charset val="134"/>
      </rPr>
      <t>多彩台山，魅力侨乡</t>
    </r>
    <r>
      <rPr>
        <sz val="18"/>
        <rFont val="Calibri"/>
        <charset val="134"/>
      </rPr>
      <t>”</t>
    </r>
    <r>
      <rPr>
        <sz val="18"/>
        <rFont val="宋体"/>
        <charset val="134"/>
      </rPr>
      <t>乡村振兴示范带和长度为</t>
    </r>
    <r>
      <rPr>
        <sz val="18"/>
        <rFont val="Calibri"/>
        <charset val="134"/>
      </rPr>
      <t>24</t>
    </r>
    <r>
      <rPr>
        <sz val="18"/>
        <rFont val="宋体"/>
        <charset val="134"/>
      </rPr>
      <t>公里覆盖斗山、赤溪</t>
    </r>
    <r>
      <rPr>
        <sz val="18"/>
        <rFont val="Calibri"/>
        <charset val="134"/>
      </rPr>
      <t>6</t>
    </r>
    <r>
      <rPr>
        <sz val="18"/>
        <rFont val="宋体"/>
        <charset val="134"/>
      </rPr>
      <t>个村（居）的</t>
    </r>
    <r>
      <rPr>
        <sz val="18"/>
        <rFont val="Calibri"/>
        <charset val="134"/>
      </rPr>
      <t>“</t>
    </r>
    <r>
      <rPr>
        <sz val="18"/>
        <rFont val="宋体"/>
        <charset val="134"/>
      </rPr>
      <t>未命名</t>
    </r>
    <r>
      <rPr>
        <sz val="18"/>
        <rFont val="Calibri"/>
        <charset val="134"/>
      </rPr>
      <t>”</t>
    </r>
    <r>
      <rPr>
        <sz val="18"/>
        <rFont val="宋体"/>
        <charset val="134"/>
      </rPr>
      <t>乡村振兴示范带。</t>
    </r>
  </si>
  <si>
    <t>（2020）-4253-四科BN2072号_广东省人民政府关于全面推进农房管控和乡村风貌提升的指导意见</t>
  </si>
  <si>
    <t>参照“多彩台山，魅力侨乡”乡村振兴示范带竞争性遴选方案投资估测,力争2022年底前建成长度为38公里覆盖15个村（居）的“多彩台山，魅力侨乡”乡村振兴示范带和长度为24公里覆盖斗山、赤溪6个村（居）的“未命名”乡村振兴示范带。</t>
  </si>
  <si>
    <t>力争2022年底前建成长度为38公里覆盖15个村（居）的“多彩台山，魅力侨乡”乡村振兴示范带和长度为24公里覆盖斗山、赤溪6个村（居）的“未命名”乡村振兴示范带。</t>
  </si>
  <si>
    <t>推动美丽乡村从“一处美”、“一片美”迈向“一路美”发展。</t>
  </si>
  <si>
    <t>打造生态宜居美丽乡村，优化农业农村资源，对全市农村二、三产业特别是旅游产业发展和带动起积极作用，促进农村经济发展及和谐稳定，增强广大农民群众幸福感、获得感、安全感,群众满意度达95%以上。</t>
  </si>
  <si>
    <t>参照“多彩台山，魅力侨乡”乡村振兴示范带竞争性遴选方案投资估测，建成长度为38公里覆盖15个村（居）的“多彩台山，魅力侨乡”乡村振兴示范带，投资估测49900万元；长度为24公里覆盖斗山、赤溪6个村（居）的“未命名”乡村振兴示范带，投资估测10000万元。</t>
  </si>
  <si>
    <t>通过实施人居环境整治项目，全市288条村（社区）100%达到干净整洁村标准，60%以上行政村（社区）达到美丽宜居村标准，推动美丽乡村从“一处美”、“一片美”迈向“一路美”发展。</t>
  </si>
  <si>
    <t>全面提升乡村风貌，提升农村人居环境，随着农村人居环境整治工作的综合开展，美丽乡村的建设，乡村休闲等农村发展模式打下良好的基础，打造生态宜居美丽乡村，优化农业农村资源，对全市农村二、三产业特别是旅游产业发展和带动起积极作用，促进农村经济发展及和谐稳定，增强广大农民群众幸福感、获得感、安全感,群众满意度达95%以上。</t>
  </si>
  <si>
    <t>市主管部门内部集体研究,委托第三方机构评审。</t>
  </si>
  <si>
    <t>2022年江门市台山市生态宜居美丽乡村建设-乡村风貌提升示范片项目</t>
  </si>
  <si>
    <t>107004043-2022-0000160356</t>
  </si>
  <si>
    <r>
      <rPr>
        <sz val="18"/>
        <rFont val="宋体"/>
        <charset val="134"/>
      </rPr>
      <t>开展农房管控和乡村风貌提升，用于巩固提升台山市</t>
    </r>
    <r>
      <rPr>
        <sz val="18"/>
        <rFont val="Calibri"/>
        <charset val="134"/>
      </rPr>
      <t>31</t>
    </r>
    <r>
      <rPr>
        <sz val="18"/>
        <rFont val="宋体"/>
        <charset val="134"/>
      </rPr>
      <t>条生态宜居美丽乡村示范村建设，</t>
    </r>
    <r>
      <rPr>
        <sz val="18"/>
        <rFont val="Calibri"/>
        <charset val="134"/>
      </rPr>
      <t>2025</t>
    </r>
    <r>
      <rPr>
        <sz val="18"/>
        <rFont val="宋体"/>
        <charset val="134"/>
      </rPr>
      <t>年前建成</t>
    </r>
    <r>
      <rPr>
        <sz val="18"/>
        <rFont val="Calibri"/>
        <charset val="134"/>
      </rPr>
      <t>22</t>
    </r>
    <r>
      <rPr>
        <sz val="18"/>
        <rFont val="宋体"/>
        <charset val="134"/>
      </rPr>
      <t>个美丽乡村示范片，覆盖</t>
    </r>
    <r>
      <rPr>
        <sz val="18"/>
        <rFont val="Calibri"/>
        <charset val="134"/>
      </rPr>
      <t>187</t>
    </r>
    <r>
      <rPr>
        <sz val="18"/>
        <rFont val="宋体"/>
        <charset val="134"/>
      </rPr>
      <t>条自然村。</t>
    </r>
  </si>
  <si>
    <t>开展农房管控和乡村风貌提升，用于巩固提升台山市31条生态宜居美丽乡村示范村建设，2025年前建成22个美丽乡村示范片，覆盖187条自然村。</t>
  </si>
  <si>
    <t>2025年前建成22个美丽乡村示范片，覆盖187条自然村，</t>
  </si>
  <si>
    <t>改善农村人居环境(包括“四小园”建设、存量农房外立面微改造等)</t>
  </si>
  <si>
    <t>群众满意度达95%以上</t>
  </si>
  <si>
    <t>2025年前建成22个美丽乡村示范片，覆盖187条自然村，改善农村人居环境(包括“四小园”建设、存量农房外立面微改造等)，优化农业旅游资源，带动乡村旅游业发展，完成各镇（街）示范片定点，确保镇（街）有1到2个示范片起示范引领作用。</t>
  </si>
  <si>
    <t>开展农房管控和乡村风貌提升，用于巩固提升台山市31条生态宜居美丽乡村示范村建设，2025年前建成22个美丽乡村示范片，覆盖187条自然村，改善农村人居环境(包括“四小园”建设、存量农房外立面微改造等)，优化农业旅游资源，带动乡村旅游业发展，完成各镇（街）示范片定点，确保镇（街）有1到2个示范片起示范引领作用。全面提升乡村风貌，构建人与自然和谐共处新农村，不断增强广大农民群众的幸福感、获得感、安全感，群众满意度达95%以上。</t>
  </si>
  <si>
    <t>按照100万元/条，分四年完成187条自然村示范片建设，包括建成至少187个“四小园”生态小模块。</t>
  </si>
  <si>
    <t>开展农房管控和乡村风貌提升，用于巩固提升台山市31条生态宜居美丽乡村示范村建设，2025年前建成22个美丽乡村示范片，覆盖187条自然村，改善农村人居环境(包括“四小园”建设、存量农房外立面微改造等)，优化农业旅游资源，带动乡村旅游业发展，完成各镇（街）示范片定点，确保镇（街）有1到2个示范片起示范引领作用</t>
  </si>
  <si>
    <t>市主管部门内部集体研究，委托第三方机构评审。</t>
  </si>
  <si>
    <t>2022年江门市台山市村庄基础设施建设-村内道路硬底化项目</t>
  </si>
  <si>
    <t>107004043-2022-0000160508</t>
  </si>
  <si>
    <r>
      <rPr>
        <sz val="18"/>
        <rFont val="宋体"/>
        <charset val="134"/>
      </rPr>
      <t>实施村内道路建设攻坚行动，按照</t>
    </r>
    <r>
      <rPr>
        <sz val="18"/>
        <rFont val="Calibri"/>
        <charset val="134"/>
      </rPr>
      <t>“</t>
    </r>
    <r>
      <rPr>
        <sz val="18"/>
        <rFont val="宋体"/>
        <charset val="134"/>
      </rPr>
      <t>四好农村路</t>
    </r>
    <r>
      <rPr>
        <sz val="18"/>
        <rFont val="Calibri"/>
        <charset val="134"/>
      </rPr>
      <t>”</t>
    </r>
    <r>
      <rPr>
        <sz val="18"/>
        <rFont val="宋体"/>
        <charset val="134"/>
      </rPr>
      <t>建设应纳尽纳要求，推进农村公路建设向全域自然村、向田间地头延伸，实现自然村村内道路（巷道）建设硬底化，完成台山市</t>
    </r>
    <r>
      <rPr>
        <sz val="18"/>
        <rFont val="Calibri"/>
        <charset val="134"/>
      </rPr>
      <t>17</t>
    </r>
    <r>
      <rPr>
        <sz val="18"/>
        <rFont val="宋体"/>
        <charset val="134"/>
      </rPr>
      <t>个镇（街）</t>
    </r>
    <r>
      <rPr>
        <sz val="18"/>
        <rFont val="Calibri"/>
        <charset val="134"/>
      </rPr>
      <t>162.625</t>
    </r>
    <r>
      <rPr>
        <sz val="18"/>
        <rFont val="宋体"/>
        <charset val="134"/>
      </rPr>
      <t>公里村道道路（包括巷道）建设。</t>
    </r>
  </si>
  <si>
    <t>（2021）2041-四科BN21146号_关于印发《关于实施“三农”领域突出短板“九大攻坚”行动的指导意见》的通知</t>
  </si>
  <si>
    <t>实施村内道路建设攻坚行动，按照“四好农村路”建设应纳尽纳要求，推进农村公路建设向全域自然村、向田间地头延伸，实现自然村村内道路（巷道）建设硬底化，完成台山市17个镇（街）162.625公里村道道路（包括巷道）建设。</t>
  </si>
  <si>
    <t>2022年底前，全面完成台山市17个镇（街）162.625公里的村内道路（含巷道）路面基本硬化建设任务。</t>
  </si>
  <si>
    <t>促进农村经济发展及和谐稳定。</t>
  </si>
  <si>
    <t>村内道路硬化基本实现全覆盖,持续推进农村基础设施建设，补齐农村基础设施短板，提升村庄公共设施建设水平,群众满意率达95%以上。</t>
  </si>
  <si>
    <t>2022年底前，全面完成台山市17个镇（街）162.625公里的村内道路（含巷道）路面基本硬化建设任务，按照每公里40万元测算。</t>
  </si>
  <si>
    <t>2022年江门市台山市生态宜居美丽乡村建设-村庄长效管护项目</t>
  </si>
  <si>
    <t>107004043-2022-0000160514</t>
  </si>
  <si>
    <r>
      <rPr>
        <sz val="18"/>
        <rFont val="宋体"/>
        <charset val="134"/>
      </rPr>
      <t>按年度分批设置农村生活垃圾分类收集点，先以台城桂水、长岭村委会为农村垃圾源头分类收集点试点推进，</t>
    </r>
    <r>
      <rPr>
        <sz val="18"/>
        <rFont val="Calibri"/>
        <charset val="134"/>
      </rPr>
      <t>2022</t>
    </r>
    <r>
      <rPr>
        <sz val="18"/>
        <rFont val="宋体"/>
        <charset val="134"/>
      </rPr>
      <t>年底前完成第一批</t>
    </r>
    <r>
      <rPr>
        <sz val="18"/>
        <rFont val="Calibri"/>
        <charset val="134"/>
      </rPr>
      <t>240</t>
    </r>
    <r>
      <rPr>
        <sz val="18"/>
        <rFont val="宋体"/>
        <charset val="134"/>
      </rPr>
      <t>个收集点设置任务，2025年前每个自然村至少设置1个生活垃圾分类收集点。设置农村垃圾源头分类收集点，优化农村生活垃圾资源化利用。台山市17个镇（街）所有村庄配有卫生保洁员或购买保洁社会服务，有效管护农村人居环境卫生。</t>
    </r>
  </si>
  <si>
    <t xml:space="preserve">附件3：江府令第8号（江门市生活垃圾分类管理办法） </t>
  </si>
  <si>
    <t>按年度分批设置农村生活垃圾分类收集点，先以台城桂水、长岭村委会为农村垃圾源头分类收集点试点推进，2022年底前完成第一批240个收集点设置任务，2025年前每个自然村至少设置1个生活垃圾分类收集点。设置农村垃圾源头分类收集点，优化农村生活垃圾资源化利用。台山市17个镇（街）所有村庄配有卫生保洁员或购买保洁社会服务，有效管护农村人居环境卫生。</t>
  </si>
  <si>
    <t>2022年底前完成第一批240个收集点设置任务，2025年前每个自然村至少设置1个生活垃圾分类收集点。</t>
  </si>
  <si>
    <t>台山市17个镇（街）所有村庄配有卫生保洁员或购买保洁社会服务，有效管护农村人居环境卫生</t>
  </si>
  <si>
    <t>保持所有村庄干净整洁，全面提升乡村风貌，美化生活环境，构建人与自然和谐共处的新农村，不断增强广大农民群众的幸福感、获得感、安全感，群众满意度达95%以上。</t>
  </si>
  <si>
    <t>2019-809-四科0547号__关于印发《广东省深入推进“千村示范万村整治”工程的行动方案》的通知</t>
  </si>
  <si>
    <t>2022年底前完成第一批240个收集点设置任务，按每个生活垃圾分类收集点1万元测算。,2025年前每个自然村至少设置1个生活垃圾分类收集点。台山市17个镇（街）所有村庄配有卫生保洁员或购买保洁社会服务，按农村户籍人口78.0824万人、每人每年10元标准补助的标准配套。</t>
  </si>
  <si>
    <t xml:space="preserve">全面推进农村垃圾分类收集，进一步推进长效管护，保持所有村庄干净整洁，全面提升乡村风貌，美化生活环境，构建人与自然和谐共处的新农村，不断增强广大农民群众的幸福感、获得感、安全感，群众满意度达95%以上。
</t>
  </si>
  <si>
    <t xml:space="preserve">台山市17个镇（街）建立农村人居环境整治长效机制，对照垃圾分类收集标准，全面推进农村垃圾分类收集，进一步推进长效管护，保持所有村庄干净整洁，全面提升乡村风貌，美化生活环境，构建人与自然和谐共处的新农村，不断增强广大农民群众的幸福感、获得感、安全感，群众满意度达95%以上。
</t>
  </si>
  <si>
    <t>部门内部讨论评审。</t>
  </si>
  <si>
    <t>中小河流治理工程（4宗）</t>
  </si>
  <si>
    <t>107004041-2022-0000171369</t>
  </si>
  <si>
    <t>台山市水利局</t>
  </si>
  <si>
    <t>治理河长72.93km，护岸28.4km，河道清淤疏浚17.1km。其中：海宴河（海宴大河段）治理工程治理河长22km，护岸8.37km，河道清淤疏浚17.1km；沙栏河（沙栏河段）治理工程治理河长19.1km，护岸5km，河道清淤疏浚19.1km；汶村河（茭勒河段）治理工程理河长12.95km，护岸4.55km；汶村河（七〇河段）治理工程治理河长18.88km，护岸10.48km。</t>
  </si>
  <si>
    <t>灌区协同发展片、重点支流建设带</t>
  </si>
  <si>
    <t>台发改审批〔2021〕40号、台发改审批〔2021〕41、号台发改审批〔2021〕42号、台发改审批〔2021〕43号</t>
  </si>
  <si>
    <t>治理河长72.93km</t>
  </si>
  <si>
    <t>防洪对象达到相应的防洪标准，已完工项目质量合格率100%。</t>
  </si>
  <si>
    <t>截止2022年底，年度投资完成率100%，年度补助资金支出率100%</t>
  </si>
  <si>
    <t>《广东省水利厅关于印发中小河流治理（二期）实施方案的通知》（粤水规计[2018]30号）</t>
  </si>
  <si>
    <t>用于本工程建设使用</t>
  </si>
  <si>
    <t>完成治理河长72.93公里，防洪对象达到相应的防洪标准，已完工项目质量合格率100%。截止2022年底，年度投资完成率100%，年度补助资金支出率100%。通过河道整治，稳定河岸，保证排洪通畅，提高水利防灾减灾能力，保障人民生命财产安全和促进经济社会发展。改善河流生态环境，充分发挥河道综合功能，实现人水和谐。受益人民群众满意度≥90%。保障河道行洪安全，提高水利防灾减灾能力，兼顾改善河流生态环境，充分发挥河道综合功能，实现人水和谐、保障人民生命财产安全和促进经济社会发展</t>
  </si>
  <si>
    <t>1、数量指标：完成治理河长72.93公里，2、质量指标：防洪对象达到相应的防洪标准，已完工项目质量合格率100%。3、截止2022年底，年度投资完成率100%，年度补助资金支出率100%。</t>
  </si>
  <si>
    <t>1、社会效益：通过河道整治，稳定河岸，保证排洪通畅，提高水利防灾减灾能力，保障人民生命财产安全和促进经济社会发展。2、生态效益：改善河流生态环境，充分发挥河道综合功能，实现人水和谐。3、服务对象满意度指标：受益人民群众满意度≥90%。</t>
  </si>
  <si>
    <t>《广东省中小河流治理（二期）实施方案》经省人民政府同意，已经完成发改立项审批</t>
  </si>
  <si>
    <t>市级主管审核</t>
  </si>
  <si>
    <t>重点灌区续建配套节水改造工程（4宗）</t>
  </si>
  <si>
    <t>107004041-2022-0000171397</t>
  </si>
  <si>
    <t>农村水利水电</t>
  </si>
  <si>
    <t>改造渠道总长68.442公里，新建建筑物17座，改（重）建建筑物486座，加固建筑物12座，不处理建筑物198座，拆除管养站1座。其中：大隆洞灌区续建配套节水改造工程改造渠道总长34.978公里，新建建筑物13座，重建建筑物244座，加固建筑物12座，不处理建筑物180座；桂南灌区续建配套节水改造工程改造渠道总长9.161公里，改（重）建渠系建筑物98座；塘田灌区续建配套节水改造工程改造渠道总长13.303公里，改（重）建渠系建筑物137座；老营底灌区续建配套节水改造工程渠道防渗处理11公里，重建建筑物7座，新建建筑物4座，不处理建筑物18座，拆除管养站1座</t>
  </si>
  <si>
    <t>最严格水资源管理制度考核（含农业水价综合改革）</t>
  </si>
  <si>
    <t>乡村振兴示范带、灌区协同发展片</t>
  </si>
  <si>
    <t>乡村振兴示范带——端芬镇共1个子项目计划总投资约19,535.38万元，2022年拟申请1,156万元。</t>
  </si>
  <si>
    <t>台发改审批〔2021〕67号、台发改审批〔2021〕74、号台发改审批〔2021〕78号、台发改审批〔2021〕90号</t>
  </si>
  <si>
    <t>改造渠道总长68.442千米</t>
  </si>
  <si>
    <t>项目质量合格率100%通过验收。</t>
  </si>
  <si>
    <t>实施高标准农田建设攻坚行动列入“三农”领域突出短板“九大攻坚”行动之一，其中开展中型灌区续建配套节水改造是实施高标准农田建设攻坚行动中加快补齐农田水利建设短板主要举措之一。</t>
  </si>
  <si>
    <t>用于工程建设</t>
  </si>
  <si>
    <t>完成渠道改造总长68.442公里。已完工项目质量合格率100%。截止2022年底，年度投资完成率100%，年度补助资金支出率100%。项目实施能进一步提高渠道水利用系数，提高灌溉效率，保障农业用水需求，粮食产量得到进一步提高，促进当地农业经济发展及提高农民的生活水平。项目实施有利于促进生态环境改善和水资源可持续利用，助力我市乡村振兴的推进。受益人民群众满意度≥90%。提高灌溉效率，改善当地的农业条件，粮食产量进一步提高，对稳定农业生产、社会和谐稳定具有重要意义。</t>
  </si>
  <si>
    <t>1：数量指标：完成渠道改造总长68.442公里。2、质量指标：已完工项目质量合格率100%。3、时效指标：截止2022年底，年度投资完成率100%，年度补助资金支出率100%。</t>
  </si>
  <si>
    <t>1、社会效益指标：项目实施能进一步提高渠道水利用系数，提高灌溉效率，保障农业用水需求，粮食产量得到进一步提高，促进当地农业经济发展及提高农民的生活水平。2、生态效益指标：项目实施有利于促进生态环境改善和水资源可持续利用，助力我市乡村振兴的推进。3、服务对象满意度指标：受益人民群众满意度≥90%。</t>
  </si>
  <si>
    <t>已经完成立项审批。项目列入《台山市水利工程补短板攻坚计划2021年度实施方案》建设任务清单，该方案已经台山市政府审批同意实施。</t>
  </si>
  <si>
    <t>中型水闸重建工程（2宗）</t>
  </si>
  <si>
    <t>107004041-2022-0000171489</t>
  </si>
  <si>
    <t>重建水闸两座（北斗水闸和略尾水闸）</t>
  </si>
  <si>
    <t xml:space="preserve"> </t>
  </si>
  <si>
    <t>江发改投审[2021]19号、江发改投审[2021]20号</t>
  </si>
  <si>
    <t>拆除原北斗水闸并重建为 3 孔×8m 的水闸，过闸流量 170.85m/s；加固连接堤长 468m，其中右岸 长 378m，左岸长 90m；加固进闸公路 787m，其中进入管理房段 长 646m，管理房到水闸段长 147m；管理房拆除原址重建；拆除原略尾水闸并重建为 2 孔的水 闸，其中 1 孔净宽 6m，1 孔净宽 10m；修复水闸左岸 40m 连接 堤；重建水闸管理楼；加固进闸道路 600m；疏浚略尾水闸上游 700m 河床。</t>
  </si>
  <si>
    <t>保护人口2.355万人，保护耕地面积1.505万亩</t>
  </si>
  <si>
    <t>经安全鉴定为四类闸，工程列入《全国大中型病险水闸除险加固专项规划》，重建北斗水闸能充分发挥工程效益，消除安全隐患，保障涝区人民生命财产安全。</t>
  </si>
  <si>
    <t>完成年度工程建设计划，保护人口2.355万人，保护耕地面积1.505万亩。项目质量合格率100%通过验收。截止2022年底，年度投资完成率100%，年度补助资金支出率100%。项目实施后可有效捍卫下游人民生命财产安全，保障农业生产需求。项目实施可有效消除工程安全隐患，提高工程可靠程度，保障工程安全运行。受益人民群众满意度≥90%。充分发挥工程防潮、排涝效益，消除安全隐患，保障涝区人民生命财产安全</t>
  </si>
  <si>
    <t>1：数量指标：保护人口2.355万人，保护耕地面积1.505万亩。2、质量指标：项目质量合格率100%通过验收。3、时效指标：截止2022年底，年度投资完成率100%，年度补助资金支出率100%。</t>
  </si>
  <si>
    <t>1、社会效益指标：项目实施后可有效捍卫下游人民生命财产安全，保障农业生产需求。2、生态效益指标：项目实施可有效消除工程安全隐患，提高工程可靠程度，保障工程安全运行。3、服务对象满意度指标：受益人民群众满意度≥90%。</t>
  </si>
  <si>
    <t>项目已经完成立项审批，已列入《台山市水利工程补短板攻坚计划2021年度实施方案》建设任务清单，该实施方案已经台山市政府审批同意实施。</t>
  </si>
  <si>
    <t>2022年江门市台山市湿地保护与恢复镇海湾红树林国家湿地公园建设专项</t>
  </si>
  <si>
    <t>107004042-2022-0000161320</t>
  </si>
  <si>
    <t>台山市林业局</t>
  </si>
  <si>
    <t>湿地保护与恢复</t>
  </si>
  <si>
    <t>开展镇海湾红树林国家湿地公园科研监测站、栈道等科研监测项目建设；科普长廊、观鸟台等宣教展示项目建设；入口大门景观提升、巡护道路改造等基础设施项目建设。</t>
  </si>
  <si>
    <t>《国家林业局关于同意河北蔚县壶流河等64处湿地开展国家湿地公园试点工作的通知》（林湿发〔2017〕151号）、《关于建立广东镇海湾国家湿地公园湿地公园的批复》（台府办函〔2016〕617号）。</t>
  </si>
  <si>
    <t>完成镇海湾红树林国家湿地公园科研监测站、栈道等科研监测项目建设。</t>
  </si>
  <si>
    <t>完成科普长廊、观鸟台等宣教展示项目建设。</t>
  </si>
  <si>
    <t>完成入口大门景观提升、巡护道路改造等基础设施项目建设。</t>
  </si>
  <si>
    <t>根据《关于建立广东镇海湾国家湿地公园湿地公园的批复》（台府办函〔2016〕617号）、《国家林业局关于同意河北蔚县壶流河等64处湿地开展国家湿地公园试点工作的通知》（林湿发〔2017〕151号）等文件精神。</t>
  </si>
  <si>
    <t>1、数量指标：完成湿地公园科研监测站、栈道等科研监测项目建设；科普长廊、观鸟台等宣教展示项目建设；入口大门景观提升、巡护道路改造等基础设施项目建设。
2、数量指标：建设验收通过率100%。
3、成本指标：和社会平均成本的比较，减少5%。</t>
  </si>
  <si>
    <t>1、社会效益：提供约6000个就业机会。
2、可持续影响指标：可持续吸引旅游服务。
3、生态效益指标：有效保护红树林湿地资源。
4、服务对象满意度指标：周边群众满意率≥95%。</t>
  </si>
  <si>
    <t>严格落实项目库管理办法规定，已经通过我局内部集体研究方式开展项目评审论证。</t>
  </si>
  <si>
    <t>江门市碧道建设工程EPC+O项目（台山段）</t>
  </si>
  <si>
    <t>107004041-2021-0000122072</t>
  </si>
  <si>
    <t>完成碧道建设54.2公里。</t>
  </si>
  <si>
    <t>乡村振兴示范带、重点支流建设带</t>
  </si>
  <si>
    <t>乡村振兴示范带——端芬镇建设碧道12.5公里，计划总投资6,900万元，2022年拟申请560万元</t>
  </si>
  <si>
    <t>江发改社农〔2020〕178号</t>
  </si>
  <si>
    <t>完成高标准碧道建设54.2公里</t>
  </si>
  <si>
    <t>省考核事项。《广东省碧道建设总体规划（2020-2035）》、《江门市碧道建设总体规划（2020-2035）》、《江门市全面推行河长制工作领导小组会议纪要2020年第1期》</t>
  </si>
  <si>
    <t>用于工程运营费。</t>
  </si>
  <si>
    <t>完成高标准碧道建设54.2公里。项目质量合格率100%通过验收。截止2022年底，年度投资完成率100%，年度补助资金支出率100%。通过碧道建设强化沿岸水安全，改善水环境，提升景观，满足人民群众日常生活需要。项目实施有利于水生态保护与修复。受益人民群众满意度≥90%。达到水资源保障、水安全提升、水环境改善、水生态保护与修复、景观与游憩系统构建等五大目标，基本完成主体工程建设。</t>
  </si>
  <si>
    <t>1、数量指标：完成高标准碧道建设54.2公里。2、质量指标：项目质量合格率100%通过验收。3、时效指标：截止2022年底，年度投资完成率100%，年度补助资金支出率100%。</t>
  </si>
  <si>
    <t>1、社会效益：通过碧道建设强化沿岸水安全，改善水环境，提升景观，满足人民群众日常生活需要。2、生态效益指标：项目实施有利于水生态保护与修复。3、服务对象满意度指标：受益人民群众满意度≥90%。</t>
  </si>
  <si>
    <t>《江门市全面推行河长制工作领导小组会议纪要2020年第1期》</t>
  </si>
  <si>
    <t>台山市全域自然村集中供水项目（农村小型集中供水工程提质改造项目）</t>
  </si>
  <si>
    <t>107004041-2021-0000102766</t>
  </si>
  <si>
    <t>农村集中供水</t>
  </si>
  <si>
    <t>统筹推进农村集中供水设施及配套管网建设，解决农村饮水安全问题，稳步提升农村规模化集中供水率和水质达标率。完成旧管网提质增效314条自然村，受益人口6.8万人。</t>
  </si>
  <si>
    <t>/</t>
  </si>
  <si>
    <t>解决6.8万人饮水安全问题</t>
  </si>
  <si>
    <t>已完工项目质量合格率100%。</t>
  </si>
  <si>
    <t>农村集中供水攻坚行动列入“三农”领域突出短板“九大攻坚”行动之一。根据《广东省水利厅关于做好全域自然村集中供水工作的通知》和广东省水利厅关于印发《广东省水利厅实施全域农村人居环境整治推进自然村集中供水全覆盖工作指引（2019-2025年）》要求：“ 2020年年底前，确保全域范围50%以上的自然村实现集中供水，同步建立农村饮用水源安全保障管理制度和水质监测体系；2022年年底前，确保全域范围80%以上的自然村实现集中供水；2025年年底前，实现全域自然村集中供水100%覆盖并完成存在问题的供水项目的改造和巩固提升；实现集中供水的自然村，供水入户率力争达到90%以上。”我市已完成编制《台山市全域自然村集中供水工作实施方案（2019—2025）》，并经市人民政府同意实施。</t>
  </si>
  <si>
    <t>用于农村饮水改造工程建设</t>
  </si>
  <si>
    <t>统筹推进农村集中供水设施及配套管网建设，解决1.9万人饮水安全问题，稳步提升农村规模化集中供水率和水质达标率。已完工项目质量合格率100%。截止2022年底，年度投资完成率100%，年度补助资金支出率100%。工程建成后落实水费收缴。工程建成后，农村规模化供水人口比重进一步提升。工程建成后，农村水质达标率稳步提升。受益人民群众满意度≥90%。</t>
  </si>
  <si>
    <t>1、解决1.9万人饮水安全问题。2、质量指标：已完工项目质量合格率100%。3、时效指标：截止2022年底，年度投资完成率100%，年度补助资金支出率100%。</t>
  </si>
  <si>
    <t>1、经济效益：工程建成后落实水费收缴。2、社会效益：工程建成后，农村规模化供水人口比重进一步提升。3、生态效益：工程建成后，农村水质达标率稳步提升。4、服务对象满意度指标：受益人民群众满意度≥90%。</t>
  </si>
  <si>
    <t>《台山市全域自然村集中供水工作实施方案（2019—2025）》已经市人民政府同意，工程无需立项可直接编制初步设计报告。</t>
  </si>
  <si>
    <t>2022年度江门市台山市海宴镇高标准农田建设项目</t>
  </si>
  <si>
    <t>107004043-2022-0000161312</t>
  </si>
  <si>
    <r>
      <rPr>
        <sz val="18"/>
        <rFont val="宋体"/>
        <charset val="134"/>
      </rPr>
      <t>建设</t>
    </r>
    <r>
      <rPr>
        <sz val="18"/>
        <rFont val="Calibri"/>
        <charset val="134"/>
      </rPr>
      <t>8800</t>
    </r>
    <r>
      <rPr>
        <sz val="18"/>
        <rFont val="宋体"/>
        <charset val="134"/>
      </rPr>
      <t>亩高标准农田</t>
    </r>
  </si>
  <si>
    <t>粮食安全、六大特色优势农业产业、灌区协同发展片</t>
  </si>
  <si>
    <t>-</t>
  </si>
  <si>
    <t>建设8800亩高标准农田</t>
  </si>
  <si>
    <t>2023年3月底前完工</t>
  </si>
  <si>
    <t>项目区农民增加纯收入总额达226.73万元</t>
  </si>
  <si>
    <t>建成8800亩高标准农田。项目区农民增加纯收入总额达226.73万元。</t>
  </si>
  <si>
    <t>广东省农业农村厅《关于做好2022年高标准农田建设项目库储备的通知》</t>
  </si>
  <si>
    <t>2022年度江门市台山市水步镇高标准农田建设项目</t>
  </si>
  <si>
    <t>107004043-2022-0000161281</t>
  </si>
  <si>
    <r>
      <rPr>
        <sz val="18"/>
        <rFont val="宋体"/>
        <charset val="134"/>
      </rPr>
      <t>建设</t>
    </r>
    <r>
      <rPr>
        <sz val="18"/>
        <rFont val="Calibri"/>
        <charset val="134"/>
      </rPr>
      <t>3300</t>
    </r>
    <r>
      <rPr>
        <sz val="18"/>
        <rFont val="宋体"/>
        <charset val="134"/>
      </rPr>
      <t>亩高标准农田</t>
    </r>
  </si>
  <si>
    <t>建设3300亩高标准农田</t>
  </si>
  <si>
    <t>建设高标准农田3300亩</t>
  </si>
  <si>
    <t>2023年3月底前竣工</t>
  </si>
  <si>
    <t>项目区农民增加纯收入总额117.33万元</t>
  </si>
  <si>
    <t>建成3300亩高标准农田。项目区农民增加纯收入总额达117.33万元。</t>
  </si>
  <si>
    <t>2022年度江门市台山市都斛镇高标准农田建设项目</t>
  </si>
  <si>
    <t>107004043-2022-0000161357</t>
  </si>
  <si>
    <r>
      <rPr>
        <sz val="18"/>
        <rFont val="宋体"/>
        <charset val="134"/>
      </rPr>
      <t>建设</t>
    </r>
    <r>
      <rPr>
        <sz val="18"/>
        <rFont val="Calibri"/>
        <charset val="134"/>
      </rPr>
      <t>10400</t>
    </r>
    <r>
      <rPr>
        <sz val="18"/>
        <rFont val="宋体"/>
        <charset val="134"/>
      </rPr>
      <t>亩高标准农田</t>
    </r>
  </si>
  <si>
    <t>建设10400亩高标准农田</t>
  </si>
  <si>
    <t>项目区农民增加纯收入总额达156万元</t>
  </si>
  <si>
    <t>建成10400亩高标准农田。项目区农民增加纯收入总额达156万元。</t>
  </si>
  <si>
    <t>2022年度江门市台山市汶村镇高标准农田建设项目</t>
  </si>
  <si>
    <t>107004043-2022-0000161338</t>
  </si>
  <si>
    <t>建设11700亩高标准农田</t>
  </si>
  <si>
    <t>项目区农民增加纯收入总额达175.5万元</t>
  </si>
  <si>
    <t>建成11700亩高标准农田。项目区农民增加纯收入总额达175.5万元。</t>
  </si>
  <si>
    <t>2022年度江门市台山市白沙镇高标准农田建设项目</t>
  </si>
  <si>
    <t>107004043-2022-0000161366</t>
  </si>
  <si>
    <r>
      <rPr>
        <sz val="18"/>
        <rFont val="宋体"/>
        <charset val="134"/>
      </rPr>
      <t>建设</t>
    </r>
    <r>
      <rPr>
        <sz val="18"/>
        <rFont val="Calibri"/>
        <charset val="134"/>
      </rPr>
      <t>7800</t>
    </r>
    <r>
      <rPr>
        <sz val="18"/>
        <rFont val="宋体"/>
        <charset val="134"/>
      </rPr>
      <t>亩高标准农田</t>
    </r>
  </si>
  <si>
    <t>建设7800亩高标准农田</t>
  </si>
  <si>
    <t>项目区农民增加纯收入总额达117万元</t>
  </si>
  <si>
    <t>建成7800亩高标准农田。项目区农民增加纯收入总额达117万元。</t>
  </si>
  <si>
    <t>2022年度江门市台山市斗山镇高标准农田建设项目</t>
  </si>
  <si>
    <t>107004043-2022-0000161381</t>
  </si>
  <si>
    <r>
      <rPr>
        <sz val="18"/>
        <rFont val="宋体"/>
        <charset val="134"/>
      </rPr>
      <t>建设</t>
    </r>
    <r>
      <rPr>
        <sz val="18"/>
        <rFont val="Calibri"/>
        <charset val="134"/>
      </rPr>
      <t>6500</t>
    </r>
    <r>
      <rPr>
        <sz val="18"/>
        <rFont val="宋体"/>
        <charset val="134"/>
      </rPr>
      <t>亩高标准农田</t>
    </r>
  </si>
  <si>
    <t>建设6500亩高标准农田</t>
  </si>
  <si>
    <t>项目区农民增加纯收入总额达167.47万元</t>
  </si>
  <si>
    <t>建成6500亩高标准农田。项目区农民增加纯收入总额达167.47万元。</t>
  </si>
  <si>
    <t>2022年度江门市台山市四九镇高标准农田建设项目（高效节水灌溉）</t>
  </si>
  <si>
    <t>107004043-2022-0000167190</t>
  </si>
  <si>
    <t>建设1000亩高效节水灌溉的高标准农田</t>
  </si>
  <si>
    <t>项目区农民增加纯收入总额达75万元</t>
  </si>
  <si>
    <t>建设1000亩高效节水灌溉的高标准农田。项目区农民每年增加纯收入总额达75万元。</t>
  </si>
  <si>
    <t>2022年台山市重大危害外来物种普查及草地贪夜蛾 “三区四带”布防项目</t>
  </si>
  <si>
    <t>107004043-2022-0000161391</t>
  </si>
  <si>
    <t>考虑入侵物种的生长繁殖特性以及对生态环境、农业、人类健康方面的危害性质和程度，优先选择红火蚁、薇甘菊、福寿螺、水葫芦、草地贪夜蛾、非洲大蜗牛、大薸、五爪金龙、三叶鬼针草、空心莲子草、假臭草、飞机草、紫茎泽兰等广东省内入侵形势较为严峻外来物种展开普查工作。2022年，完成不少于7种重大危害外来物种普查工作，摸清其在台山市的分布范围、危害程度等情况，为台山市有效开展外来入侵物种防控和管理工作提供基础信息支撑；开展我市草地贪夜蛾监测防控工作。</t>
  </si>
  <si>
    <t>2022年江门市台山市动物疫病防控项目</t>
  </si>
  <si>
    <t>107004043-2022-0000163420</t>
  </si>
  <si>
    <t>用于采购强制免疫疫苗、消毒药等防疫物资及检疫证章标识和动物标志；开展先打后补及动物疫病检测；安装屠宰环节监控视频和运行维护；完成种畜禽生产经营许可等行政许可现场审核。</t>
  </si>
  <si>
    <t>《中华人民共和国动物防疫法》、《农业部办公厅 财政部办公厅关于印发动物疫病防控财政支持政策实施指导意见的通知》（农办财〔2017〕35号）、财政部 农业部关于印发《动物防疫等补助经费管理办法》的通知财农〔2017〕43号、广东省农业农村厅《关于做好强制免疫疫苗调拨管理工作的通知》和江门市动物疫病强制免疫计划实施方案等文件。《农业部办公厅 财政部办公厅关于印发动物疫病防控财政支持政策实施指导意见的通知》（农办财〔2017〕35号）、广东省农业农村厅《关于做好强制免疫疫苗调拨管理工作的通知》和《关于印发〈2021年江门市动物疫病强制免疫计划实施方案〉的通知》（江农农〔2021〕110号）、《关于印发&lt;广东省农业农村厅关于动物防疫条件审查场所选址风险评估暂行办法&gt;的通知》（粤农农规〔2020〕5号）、《关于印发&lt;广东省种畜禽生产经营许可证审核标准&gt;的通知》（粤农农函﹝2021〕87号）、《关于印发广东省政府采购评审专家劳务报酬标准的通知》（粤财采购〔2017〕1号）、《广东省综合评标审专家库专家酬劳暂行标准》（粤发改工资办〔2017〕3号）</t>
  </si>
  <si>
    <t>高致病性禽流感、口蹄疫、小反刍兽疫，群体免疫密度应常年保持在90%以上，平均抗体合格率常年保持70％以上</t>
  </si>
  <si>
    <t>通过动物疫病强制免疫补助以及落实动物防疫监督及其体系的建设，保障台山市动物防疫工作的顺利开展</t>
  </si>
  <si>
    <t>有效防范区域性重大动物疫情发生的风险，维护畜牧业健康发展，保障人民群众生命安全和社会稳定</t>
  </si>
  <si>
    <t>用于采购强制免疫疫苗、消毒药等防疫物资及检疫证章标识和动物标志；开展先打后补和动物疫病检测；安装屠宰环节监控视频和运行维护；完成种畜禽生产经营许可等行政许可现场审核</t>
  </si>
  <si>
    <t>通过动物疫病强制免疫补助以及落实动物防疫监督及其体系的建设，保障台山市动物防疫工作的顺利开展，确保全年所有畜禽应免尽免，确保本区域内确保高致病性禽流感、口蹄疫、小反刍兽疫，群体免疫密度应常年保持在90%以上，平均抗体合格率常年保持70％以上，有效防范区域性重大动物疫情发生的风险，维护畜牧业健康发展，保障人民群众生命安全和社会稳定</t>
  </si>
  <si>
    <t>高致病性禽流感、口蹄疫、小反刍兽疫，群体免疫密度应常年保持在90%以上，平均抗体合格率常年保持70％以上；动物疫病控制≦项目成本支出</t>
  </si>
  <si>
    <t>降低养殖户全年的疫情风险，减少成本，促进增收。全年未爆发重大动物疫情或重大畜产品安全事故，减少动物卫生事件发生，降低区域性重大动物疫情风险，促进畜牧业健康发展、强化动物防疫体系</t>
  </si>
  <si>
    <t>2022年台山市培育新型农业经营主体项目</t>
  </si>
  <si>
    <t>107004043-2022-0000161423</t>
  </si>
  <si>
    <t>对通过广东省省级重点农业龙头企业认定的3家农业龙头企业进行奖补、对通过广东省级示范家庭农场认定的13家家庭农场进行扶持</t>
  </si>
  <si>
    <t>2022年台山市农民合作社高质量发展整县推进建设项目</t>
  </si>
  <si>
    <t>107004043-2022-0000161288</t>
  </si>
  <si>
    <r>
      <rPr>
        <sz val="18"/>
        <rFont val="宋体"/>
        <charset val="134"/>
      </rPr>
      <t>项目计划总投资</t>
    </r>
    <r>
      <rPr>
        <sz val="18"/>
        <rFont val="Calibri"/>
        <charset val="134"/>
      </rPr>
      <t>200</t>
    </r>
    <r>
      <rPr>
        <sz val="18"/>
        <rFont val="宋体"/>
        <charset val="134"/>
      </rPr>
      <t>万元。农民合作社服务中心培育、农民合作辅导员队伍建设、合作社规范建设、示范社统一财务软件和代理记账、</t>
    </r>
  </si>
  <si>
    <t>广东省农业农村厅《关于印发广东省2021年中央农业生产发展专项—支持新型农业经营主体提升技术应用和生产经营能力项目入库申报指南的通知》（粤农农计〔2020〕85号）</t>
  </si>
  <si>
    <t>项目计划总投资200万元。农民合作社服务中心培育、农民合作辅导员队伍建设、合作社规范建设、示范社统一财务软件和代理记账、</t>
  </si>
  <si>
    <t>80%县级以上示范社建立完备成员账户、实行社务公开</t>
  </si>
  <si>
    <t>扶持政策体系健全，基础制度完善，服务支持手段丰富</t>
  </si>
  <si>
    <t>建立培育农民合作社服务中心，为80%以上的县级以上示范社提供一对一运营指导服务</t>
  </si>
  <si>
    <t>资金主要用于农民合作社服务中心培育、农民合作辅导员队伍建设、合作社规范建设、示范社统一财务软件和代理记账、合作社政策案例撰写及宣传工作、合作社成员培训、第三方项目验收、开展空壳社专项清理等方面。</t>
  </si>
  <si>
    <t>全市农民合作社规范化程度明显提升，服务能力明显增强，80%县级以上示范社建立完备成员账户、实行社务公开、依法进行盈余分配，年报公示率达80%以上；扶持政策体系健全，基础制度完善，服务支持手段丰富；建立培育农民合作社服务中心，为80%以上的县级以上示范社提供一对一运营指导服务。</t>
  </si>
  <si>
    <t>提高规范化水平、增强服务能力和市场竞争力、加强示范引领和产业带动、加强基础性制度建设</t>
  </si>
  <si>
    <t>深入推进示范社创建、发挥产业带动作用、增强服务职能、支持发展多种业态、引导扩大合作联合</t>
  </si>
  <si>
    <t>2022年台山市家庭农场发展示范县项目</t>
  </si>
  <si>
    <t>107004043-2022-0000160286</t>
  </si>
  <si>
    <t>开展示范家庭农场创建、强化家庭生产能力、规范家庭农场名录管理、培育家庭农场发展典型、强化家庭农场经营者培训。</t>
  </si>
  <si>
    <t>广东省农业农村厅《关于公布2021年省级家庭农场示范县名单的通知》（粤农农函〔2021〕660号）</t>
  </si>
  <si>
    <t>完善支持家庭农场发展体制机制</t>
  </si>
  <si>
    <t>健全台山市级示范家庭农场评选机制</t>
  </si>
  <si>
    <t>家庭农场培育发展数量取得较大突破，家庭农场数量、质量处于省市前列</t>
  </si>
  <si>
    <t>通过家庭农场发展示范县建设，探索在不同产业类型家庭农场的培育发展中政府引导和管理的办法，打造有利于家庭农场发展的扶持模式，引导更多农民利用承包地或流转土地专门从事规模化、集约化、商品化农业生产，促进土地规模流转、农业规模经营，增加农民收入，提高土地产出率、劳动生产率和资源利用率，加快构建新型农业经营体系。</t>
  </si>
  <si>
    <t>在2021-2022年底，通过示范创建，进一步完善支持家庭农场发展体制机制；家庭农场培育发展数量取得较大突破，家庭农场数量、质量处于省市前列；完善家庭农场名录信息，把农林牧渔等各类家庭农场纳入名录并动态更新；健全台山市级示范家庭农场评选机制，认定各级示范家庭农场数量达54家以上；积极引导家庭农场领办或加入农民合作社，结合农村实用人才、新型职业农民等相关涉农培训，制定家庭农场培训计划，加大对家庭农场经营者培训力度；结合现代农业产业园、“一村一品、一镇一业”等重点项目，创建5个家庭农场典型案例，形成可复制推广的家庭农场发展经验。</t>
  </si>
  <si>
    <t>（一）经济效益。通过创建家庭农场示范县，促进农民经济收入增收明显，一方面家庭农场经营的多样性，可拓宽家庭农场的经营渠道，提升从事农场管理经营者的经济增收，另一方面通过土地流转，推动农业产业化、规模化、标准化发展，发挥新型农业经营主体带动引领作用，促进农民增收。
（二）社会效益。推动农业现代化发展，激活农村经济，拓宽农民增收渠道，带动更多农户参与到家庭农场建设中，发展适度的经营规模，促进农村土地流转规范化，引导发展家庭农场+农户、家庭农场+企业、家庭农场+合作社的模式，推动新型经营主体联合发展，增强农业产业优势。
（三）生态效益。通过种植、养殖及种养结合等方式推动农业结构优化，充分整合资源，防止土地丢荒、耕地面积减少等资源性资产的流失，推动循环生态农业，改善农田生态环境条件，提高农产品质量安全水平。</t>
  </si>
  <si>
    <t>2022年江门市台山市受污染耕地安全利用</t>
  </si>
  <si>
    <t>107004043-2022-0000164597</t>
  </si>
  <si>
    <t>（一）开展土壤与农产品协同监测。以150亩/点布设抽查样点，约布设471个监测样点，费用以2000元1个监测样点计算抽样和检测费用，共需188.4万元。 （二）轻中度污染耕地安全利用。开展安全利用治理修复措施使用，费用按每亩300元计算，共需18105300元。 （三）重度污染耕地风险管控。以物化补助和服务的形式支持农户用于改种其他重金属低积累农作物，按每亩补贴400元计算，共需2168400元</t>
  </si>
  <si>
    <t>台山市安全利用类耕地、严格管控类耕地的水稻种植区域、替代种植区域、种植结构调整区域面积合计约为70523亩，以150亩/点布设抽查样点，进行土壤和水稻/蔬菜1对1采样检测，2022年晚造检测1次，对土壤样品主要监测pH值和重金属镉、汞、砷、铅、铬含量，对水稻、蔬菜主要监测重金属镉、汞、砷、铅、铬含量。</t>
  </si>
  <si>
    <t>台山市安全利用类水稻种植区域约60351亩完成安全利用治理修复措施使用。</t>
  </si>
  <si>
    <t>台山市严格管控类耕地水稻种植区域面积约5421亩完成种植结构调整，以物化补助和服务的形式支持农户用于改种其他重金属低积累农作物。</t>
  </si>
  <si>
    <t xml:space="preserve">粤农农函〔2021〕631号关于印发广东省2021年度年受污染耕地安全利用工作方案的通知 </t>
  </si>
  <si>
    <t xml:space="preserve">（一）开展土壤与农产品协同监测
台山市安全利用类耕地、严格管控类耕地的水稻种植区域、替代种植区域、种植结构调整区域面积合计约为70523亩，以150亩/点布设抽查样点，进行土壤和水稻/蔬菜1对1采样检测，2022年晚造检测1次，约布设471个监测样点（因种植结构会动态变化，所以会根据当时实际水稻、蔬菜种植情况合理布设监测点位，实际点位数量和监测样品数量可能会有变化）。费用以2000元1个监测样点计算抽样和检测费用，共需942000元。
（二）轻中度污染耕地安全利用
台山市安全利用类水稻种植区域约60351亩，开展安全利用治理修复措施使用，费用按每亩45元的方式计算，共需2715795元。
（三）重度污染耕地风险管控
台山市严格管控类耕地水稻种植区域面积约5421亩，以物化补助和服务的形式支持农户用于改种其他重金属低积累农作物，包括购买农资种子、提供新作物种植技术培训、田间管理指导等服务，按每亩补贴400元的方式计算，共需2168400元。
</t>
  </si>
  <si>
    <t>1.台山市安全利用类耕地、严格管控类耕地的水稻种植区域、替代种植区域、种植结构调整区域面积合计约为70523亩，以150亩/点布设抽查样点，进行土壤和水稻/蔬菜1对1采样检测，2022年晚造检测1次，对土壤样品主要监测pH值和重金属镉、汞、砷、铅、铬含量，对水稻、蔬菜主要监测重金属镉、汞、砷、铅、铬含量。
2.台山市安全利用类水稻种植区域约60351亩完成安全利用治理修复措施使用。
3.台山市严格管控类耕地水稻种植区域面积约5421亩完成种植结构调整，以物化补助和服务的形式支持农户用于改种其他重金属低积累农作物。</t>
  </si>
  <si>
    <t xml:space="preserve">1.台山市安全利用类耕地、严格管控类耕地的水稻种植区域、替代种植区域、种植结构调整区域面积合计约为70523亩，以150亩/点布设抽查样点，进行土壤和水稻/蔬菜1对1采样检测，2022年晚造检测1次，对土壤样品主要监测pH值和重金属镉、汞、砷、铅、铬含量，对水稻、蔬菜主要监测重金属镉、汞、砷、铅、铬含量。
2.台山市安全利用类水稻种植区域约60351亩完成安全利用治理修复措施使用。
3.台山市严格管控类耕地水稻种植区域面积约5421亩完成种植结构调整，以物化补助和服务的形式支持农户用于改种其他重金属低积累农作物。
</t>
  </si>
  <si>
    <t>台山市大隆洞河、斗山河河湖健康评价，河湖水质监测,河湖划界项目</t>
  </si>
  <si>
    <t>107004041-2022-0000161643</t>
  </si>
  <si>
    <t>完成大隆洞河、斗山河共89.2公里河道健康评价及河湖水质监测、河湖划界项目</t>
  </si>
  <si>
    <t>《广东省河长办关于开展我省2021年河湖健康评价工作的通知》粤河长办[2021]29号</t>
  </si>
  <si>
    <t>对两条河共89.2公里河道的水文、水环境、水生态等进行调查，并形成健康评价报告，及150公里河流划界工作</t>
  </si>
  <si>
    <t>项目质量合格率100%通过验收</t>
  </si>
  <si>
    <t>《水利部河长办关于开展我省2021年河湖健康评价工作的通知》79号、《广东省河长办关于开展我省2021年河湖健康评价工作的通知》粤河长办[2021]29号、《转发广东省河长办关于开展我省2021年河湖健康评价工作的通知》江河长办[2021]60号</t>
  </si>
  <si>
    <t>对两条河共89.2公里河道的水文、水环境、水生态等进行调查，并形成健康评价报告。</t>
  </si>
  <si>
    <t>对两条河共89.2公里河道的水文、水环境、水生态等进行调查，并形成健康评价报告。通过河道健康评价，给予出河道健康保护及修复目标建议，提供河道管理治理依据。项目质量合格率100%通过验收。截止2022年底，年度投资完成率100%，年度补助资金支出率100%。项目实施能促进水生态环境和人文居住环境得到改善。项目实施有利于水生态环境保护。受益人民群众满意度≥90%。</t>
  </si>
  <si>
    <t>1：数量指标：对两条河共89.2公里河道的水文、水环境、水生态等进行调查，并形成健康评价报告。2、质量指标：项目质量合格率100%通过验收。3、时效指标：截止2022年底，年度投资完成率100%，年度补助资金支出率100%。</t>
  </si>
  <si>
    <t>已经台山市委、市政府同意印发《台山市全面推行河长制实施方案》，项目未立项</t>
  </si>
  <si>
    <t>台山市流域面积50平方公里以上及重点河流（不含跨县河流）、台城人工湖河湖管理范围划定项目和河流水域岸线保护与利用规划编制服务项目</t>
  </si>
  <si>
    <t>107004041-2022-0000171329</t>
  </si>
  <si>
    <t>完成大隆洞河、端芬河、三合水、桂水河等共17条河流及台城人工湖河湖管理范围划定，和河流水域岸线保护与利用规划编制服务项目</t>
  </si>
  <si>
    <t>乡村振兴示范带——端芬、斗山和都斛共5条河流，计划总投资约162万元，2022年拟申请162万元。</t>
  </si>
  <si>
    <t>广东省全面推行河长制工作领导小组关于加快推进河湖管理范围划定工作的通知（粤河长组[2019]1号）、转发广东省水利厅关于印发《广东省河道水域岸线保护与利用规划编制技术细则（试行）》的通知</t>
  </si>
  <si>
    <t>17条流域面积50平方公里以上及重点河流（不含跨县河流）共308.732公里河湖管理范围划定和岸线保护与利用规划编制</t>
  </si>
  <si>
    <t>转发广东省水利厅关于印发《广东省河道水域岸线保护与利用规划编制技术细则（试行）》的通知；广东省全面推行河长制工作领导小组关于加快推进河湖管理范围划定工作的通知（粤河长组[2019]1号）</t>
  </si>
  <si>
    <t>17条流域面积50平方公里以上及重点河流（不含跨县河流）共308.732公里河湖管理范围划定工作和岸线保护与利用规划编制</t>
  </si>
  <si>
    <t>17条流域面积50平方公里以上及重点河流（不含跨县河流）共308.732公里河湖管理范围划定工作和岸线保护与利用规划编制。项目质量合格率100%通过验收。截止2022年底，年度投资完成率100%，年度补助资金支出率100%。项目实施能促进水生态环境和人文居住环境得到改善。项目实施有利于水生态环境保护。受益人民群众满意度≥90%。</t>
  </si>
  <si>
    <t>1：数量指标：17条流域面积50平方公里以上及重点河流（不含跨县河流）共308.732公里河湖管理范围划定工作和岸线保护与利用规划编制。2、质量指标：项目质量合格率100%通过验收。3、时效指标：截止2022年底，年度投资完成率100%，年度补助资金支出率100%。</t>
  </si>
  <si>
    <t>已经台山市委、市政府同意印发《台山市全面推行河长制实施方案》</t>
  </si>
  <si>
    <t>2022年江门市台山市自然保护地整合优化自然保护地勘界立标与总体规划编制项目</t>
  </si>
  <si>
    <t>107004042-2022-0000161347</t>
  </si>
  <si>
    <t>开展我市整合优化后的自然保护地勘界立标、科学考察及总体规划修编等工作。</t>
  </si>
  <si>
    <t>《关于建立以国家公园为主体的自然保护地体系的指导意见》（中办发〔2019〕42 号）</t>
  </si>
  <si>
    <t>完成我市整合优化后的自然保护地勘界立标、科学考察及总体规划修编等工作。</t>
  </si>
  <si>
    <t>优化保护地边界区划。</t>
  </si>
  <si>
    <t>完善自然保护地布局。</t>
  </si>
  <si>
    <t>解决自然保护地重叠设置、多头管理、边界不清、权责不明、保护与发展矛盾突出等问题，构建科学合理的自然保护地体系，更好的贯彻落实生态文明建设。</t>
  </si>
  <si>
    <t>1、数量指标：完成我市整合优化后的自然保护地勘界立标、科学考察及总体规划修编等工作。
2、数量指标：建设验收通过率100%。
3、成本指标：和社会平均成本的比较，减少5%。</t>
  </si>
  <si>
    <t>1、社会效益：增强周边群众爱护自然保护地意识。
2、可持续影响指标：可持续吸引旅游服务。
3、生态效益指标：完善自然保护地布局，提升生态服务功能。
4、服务对象满意度指标：周边群众满意率	≥95%。</t>
  </si>
  <si>
    <t>2022年江门市台山市林业有害生物防控松材线虫病建设项目</t>
  </si>
  <si>
    <t>107004042-2022-0000160459</t>
  </si>
  <si>
    <t>开展松材线虫病等林业有害生物监测与防控。</t>
  </si>
  <si>
    <t>开展松材线虫病等林业有害物监测与防控。</t>
  </si>
  <si>
    <t>全市主要林业有害生物成灾率控制在3.5‰以下。</t>
  </si>
  <si>
    <t>无公害防治率达到88%以上。</t>
  </si>
  <si>
    <t>产地检疫率100%。</t>
  </si>
  <si>
    <t>《关于进一步规范中央和省级林业有害生物防治专项资金管理的通知》（粤林办〔2015〕24号）、《广东省松材线虫病防治项目防治成效抽查评估指引》（试行）和《广东省薇甘菊防治项目防治成效抽查评估指引》（试行）</t>
  </si>
  <si>
    <t>购买林业有害生物防治服务或林业有害生物监测普查服务，购置防治药剂药械和设施设备等。</t>
  </si>
  <si>
    <t>全市主要林业有害生物成灾率控制在3.5‰以下，无公害防治率达到88%以上，产地检疫率100%。</t>
  </si>
  <si>
    <t>1、社会效益：提供约50个就业机会。
2、可持续影响指标：不断提高森林资源质量，可持续吸引游客。
3、生态效益指标：有效保护森林资源，增加森林资源储备。
4、服务对象满意度指标：周边群众满意度≥95%。</t>
  </si>
  <si>
    <t>严格落实项目库管理办法规定，已经通过局内部集体研究方式评审论证。</t>
  </si>
  <si>
    <t>2022年江门市台山市造林及抚育高质量水源林建设项目</t>
  </si>
  <si>
    <t>107004042-2022-0000161528</t>
  </si>
  <si>
    <t>完成高质量水源林建设10724亩，其中：在海宴镇碌古水库周边完成人工造林601亩、封山育林1058亩；在冲蒌镇、都斛镇、深井镇、白沙镇、大江镇、海宴镇完成退化林修复4870亩；在都斛镇、赤溪镇、深井镇、白沙镇完成新造林抚育4195亩。</t>
  </si>
  <si>
    <t>完成人工造林601亩，封山育林1058亩，完成退化林修复4870亩，完成新造林抚育4195亩。</t>
  </si>
  <si>
    <t>造林成活率90%以上。</t>
  </si>
  <si>
    <t>质量合格率90%以上。</t>
  </si>
  <si>
    <t>《高质量水源林建设规划（2021-2025年）》</t>
  </si>
  <si>
    <t>用于高质量水源林建设的直接费用和间接费用的补助。
直接费用包括：人工费用、苗木、肥料等；间接费用包括设计费、工程咨询费、监理费、管理费用等。</t>
  </si>
  <si>
    <t>1、完成人工造林601亩，封山育林1058亩，完成退化林修复4870亩，完成新造林抚育4195亩。
2、造林成活率90%以上。
3、质量合格率90%以上。</t>
  </si>
  <si>
    <t>1、社会效益：提供约50个就业机会。
2、可持续影响指标：不断提高森林质量，增强涵养水源的能力。
3、生态效益指标：提高森林质量，增加森林资源储备。
4、服务对象满意度指标：周边群众满意度≥95%。</t>
  </si>
  <si>
    <t>2022年江门市台山市造林及抚育沿海防护林建设项目</t>
  </si>
  <si>
    <t>107004042-2022-0000160466</t>
  </si>
  <si>
    <t>完成沿海防护林建设1726亩，其中：在深井镇完成基干林带更新造林408亩；在大江镇、汶村镇完成沿海防护林新造林抚育1318亩。</t>
  </si>
  <si>
    <t>完成沿海防护林建设1726亩（基干林带更新造林408亩，新造林抚育1318亩）。</t>
  </si>
  <si>
    <t>《广东省沿海防护林体系建设工程规划（2016-2025年）》</t>
  </si>
  <si>
    <t>用于沿海防护林基干林带造林的直接费用和间接费用的补助
直接费用包括：人工费用、苗木、肥料等；间接费用包括设计费、工程咨询费、监理费、管理费用等。</t>
  </si>
  <si>
    <t>1、完成沿海防护林建设1726亩（基干林带更新造林408亩，新造林抚育1318亩）。
2、造林成活率90%以上。
3、质量合格率90%以上。</t>
  </si>
  <si>
    <t>2022年江门市台山市造林及抚育大径材培育建设项目</t>
  </si>
  <si>
    <t>107004042-2022-0000160453</t>
  </si>
  <si>
    <t>完成大径材培育4160亩。抚育1次，包括砍杂、施追肥等抚育措施。</t>
  </si>
  <si>
    <t>完成大径材培育4160亩，主要内容包括砍杂、施追肥等</t>
  </si>
  <si>
    <t>完成大径材培育4160亩</t>
  </si>
  <si>
    <t>产生示范效应明显</t>
  </si>
  <si>
    <t>带动就业人数50人以上</t>
  </si>
  <si>
    <t>《广东省大径材基地建设实施方案（2021-2025年）》</t>
  </si>
  <si>
    <t>用于大径材基地建设的直接费用和间接费用的补助。直接费用包括：人工费用、苗木、肥料等；间接费用包括设计费、工程咨询费、监理费、管理费用等。</t>
  </si>
  <si>
    <t>1、任务完成面积4160亩。
2、培育大径材示范林产生示范效应明显</t>
  </si>
  <si>
    <t>2022年江门市台山市森林火灾预防第一次全国森林和草原火灾风险普查项目</t>
  </si>
  <si>
    <t>107004042-2022-0000161360</t>
  </si>
  <si>
    <t>通过危险性调查、历史火灾调查、综合减灾能力调查、重点隐患调查与评估、风险评估与区划等方式开展全省森林火灾风险普查，摸清风险隐患底数，有效开展森林火灾防治和应急管理工作。</t>
  </si>
  <si>
    <t>《国务院办公厅关于开展第一次全国自然灾害综合风险普查的通知》（国办发〔2020〕12号）</t>
  </si>
  <si>
    <t>摸清风险隐患底数。</t>
  </si>
  <si>
    <t>有效完成森林火灾防治和应急管理工作。</t>
  </si>
  <si>
    <t>完成森林火灾风险普查。</t>
  </si>
  <si>
    <t>《国务院办公厅关于开展第一次全国自然灾害综合风险普查的通知》（国办发〔2020〕12号）、《国家林草局防火司关于印发&lt;全国森林和草原火灾风险普查实施方案（试点版）&gt;和相关技术规程的通知》（林防字〔2020〕36号）、《关于做好我省第一次全国自然灾害综合风险普查工作的通知》（粤国灾险普办〔2020〕2号）。</t>
  </si>
  <si>
    <t>1、数量指标：开展全省森林火灾风险普查，摸清风险隐患底数。
2、数量指标：完成率100%。</t>
  </si>
  <si>
    <t>1、社会效益：有效开展森林火灾防治和应急管理工作。
2、可持续影响指标：推动当地和周边地区的可持续发展。
3、生态效益指标：维持森林生态系统的平衡，使森林资源充分发挥其生态作用。</t>
  </si>
  <si>
    <t>2022年江门市台山市四好农村路日常养护资金（日常养护）</t>
  </si>
  <si>
    <t>107004033-2022-0000163801</t>
  </si>
  <si>
    <t>台山市交通运输局</t>
  </si>
  <si>
    <r>
      <rPr>
        <sz val="18"/>
        <rFont val="宋体"/>
        <charset val="134"/>
      </rPr>
      <t>完成台山市农村公路列养率</t>
    </r>
    <r>
      <rPr>
        <sz val="18"/>
        <rFont val="Calibri"/>
        <charset val="134"/>
      </rPr>
      <t>100%</t>
    </r>
    <r>
      <rPr>
        <sz val="18"/>
        <rFont val="宋体"/>
        <charset val="134"/>
      </rPr>
      <t>。</t>
    </r>
  </si>
  <si>
    <t>完成台山市农村公路列养率100%。按粤府办〔2021〕1号规定，农村公路日常养护的总额为：县道每年每公里10000元、乡道每年每公里5000元、村道每年每公里3000元。江门地区省、市、县三级财政原则上按3: 3: 4比例筹集。本次申请为省级日常养护资金部分。</t>
  </si>
  <si>
    <t>资金支出率</t>
  </si>
  <si>
    <t>农村公路列养率</t>
  </si>
  <si>
    <t>服务对象
满意度</t>
  </si>
  <si>
    <t>粤府办〔2021〕1号 广东省人民政府办公厅关于印发广东省深化农村公路管理养护体制改革实施方案的通知</t>
  </si>
  <si>
    <t>用于农村公路养护。</t>
  </si>
  <si>
    <t>完成农村公路养护。</t>
  </si>
  <si>
    <t>完成台山市农村公路列养率100%。</t>
  </si>
  <si>
    <t>改善群众出行难问题，群众满意度≥95%。</t>
  </si>
  <si>
    <t>无需立项。</t>
  </si>
  <si>
    <r>
      <rPr>
        <sz val="18"/>
        <rFont val="宋体"/>
        <charset val="134"/>
      </rPr>
      <t>2022年江门市台山市</t>
    </r>
    <r>
      <rPr>
        <sz val="18"/>
        <rFont val="Calibri"/>
        <charset val="134"/>
      </rPr>
      <t>X543</t>
    </r>
    <r>
      <rPr>
        <sz val="18"/>
        <rFont val="宋体"/>
        <charset val="134"/>
      </rPr>
      <t>横东线路面中修工程等</t>
    </r>
    <r>
      <rPr>
        <sz val="18"/>
        <rFont val="Calibri"/>
        <charset val="134"/>
      </rPr>
      <t>8</t>
    </r>
    <r>
      <rPr>
        <sz val="18"/>
        <rFont val="宋体"/>
        <charset val="134"/>
      </rPr>
      <t>项农村公路养护工程（养护工程）</t>
    </r>
  </si>
  <si>
    <t>107004033-2022-0000170760</t>
  </si>
  <si>
    <t>开展X543横东线路、Y040、Y362四九至秋鱼角线、乡道Y462四九至上坪线、乡道Y488塘虾至红岭线、乡道Y491源美至东安线、Y523小深线、Y526松朗至车朗线、旧麻阳线（海军医院至加油站）、三和村委会至高田村村道等养护工程全长39.703公里。</t>
  </si>
  <si>
    <t>关于台山市深井镇Y523小深线水泥厂至S275百大线段公路改建工程建设方案的批复（台交〔2019〕162号））、关于台山市深井镇Y523小深线河西石桥头桥改建工程施工图设计的批复（台交〔2019〕287号）、关于台山市Y523小深线（K7+340～K15+338.039段）公路路面大修工程一阶段施工图设计的批复（台交〔2019〕339号））、关于台山市Y523小深线（K0+000～K7+340）公路路面大修工程建设方案的批复（台交〔2020〕157号）、关于广海镇旧麻阳线（海军医院至加油站）路面水毁抢修工程建设方案的批复（台交〔2021〕32号）、关于台山市冲蒌镇三和村委会至高田村村道路面改造工程建设方案的批复（台交〔2021〕116号）</t>
  </si>
  <si>
    <t>完成进度率</t>
  </si>
  <si>
    <t>粤办发〔2018〕36号 中共广东省委办公厅 广东省人民政府办公厅印发《关于加快推进“四好农村路”建设的实施意见》的通知</t>
  </si>
  <si>
    <t>用于项目建设建安费用。</t>
  </si>
  <si>
    <t>开展X543横东线路、Y040、Y362四九至秋鱼角线、乡道Y462四九至上坪线、乡道Y488塘虾至红岭线、乡道Y491源美至东安线、Y523小深线、Y526松朗至车朗线、旧麻阳线（海军医院至加油站）、三和村委会至高田村村道等养护工程</t>
  </si>
  <si>
    <t>完成X543横东线路、Y040、Y362四九至秋鱼角线、乡道Y462四九至上坪线、乡道Y488塘虾至红岭线、乡道Y491源美至东安线、Y523小深线、Y526松朗至车朗线、旧麻阳线（海军医院至加油站）、三和村委会至高田村村道等养护工程合计15公里。</t>
  </si>
  <si>
    <t>通过《关于台山市深井镇Y523小深线水泥厂至S275百大线段公路改建工程建设方案的批复》（台交〔2019〕162号）、《关于台山市深井镇Y523小深线河西石桥头桥改建工程施工图设计的批复》（台交〔2019〕287号）、《关于台山市Y523小深线（K7+340～K15+338.039段）公路路面大修工程一阶段施工图设计的批复》（台交〔2019〕339号））、《关于台山市Y523小深线（K0+000～K7+340）公路路面大修工程建设方案的批复》（台交〔2020〕157号）、《关于广海镇旧麻阳线（海军医院至加油站）路面水毁抢修工程建设方案的批复》（台交〔2021〕32号）、《关于台山市冲蒌镇三和村委会至高田村村道路面改造工程建设方案的批复》（台交〔2021〕116号）完成项目方案批复。</t>
  </si>
  <si>
    <t>2021年度江门市台山市基本农田保护经济补偿省级补助资金</t>
  </si>
  <si>
    <t>107004058-2022-0000161823</t>
  </si>
  <si>
    <t>台山市自然资源局</t>
  </si>
  <si>
    <t>完成台山市80.27万亩基本农田保护任务。</t>
  </si>
  <si>
    <t>《广东省人民政府办公厅转发省国土资源厅财政厅关于建立基本农田保护经济补偿制度意见的通知》（粤府办[2012]98号）</t>
  </si>
  <si>
    <t>完成80.27万亩基本农田保护任务</t>
  </si>
  <si>
    <t>按时完成省级补助资金发放</t>
  </si>
  <si>
    <t>2022年底前完成省级补助资金支出</t>
  </si>
  <si>
    <t>根据《广东省人民政府办公厅转发省国土资源厅财政厅关于建立基本农田保护经济补偿制度意见的通知》（粤府办[2012]98号）统计我市划定的永久基本农田面积，按照30元/亩的标准申请。</t>
  </si>
  <si>
    <t>调动基本农田保护单位对耕地保护的积极及主动性，提升基本农田的耕作条件及质量</t>
  </si>
  <si>
    <t>完成80.27万亩基本农田保护任务，提高村民保护耕地的意识和积极性。</t>
  </si>
  <si>
    <t>根据《广东省人民政府办公厅转发省国土资源厅财政厅关于建立基本农田保护经济补偿制度意见的通知》（粤府办[2012]98号）、《广东省国土资源厅 广东省财政厅关于进一步加强基本农田保护经济补偿政策执行力度的通知》（粤国土资耕保发[2017]7号），统计我市划定的永久基本农田面积，按照30元/亩的标准申请。</t>
  </si>
  <si>
    <t>2022年江门市台山市广海渔港升级改造和整治维护项目二期工程</t>
  </si>
  <si>
    <t>107004043-2022-0000160468</t>
  </si>
  <si>
    <r>
      <rPr>
        <sz val="18"/>
        <rFont val="宋体"/>
        <charset val="134"/>
      </rPr>
      <t>护岸维修加固长度共</t>
    </r>
    <r>
      <rPr>
        <sz val="18"/>
        <rFont val="Calibri"/>
        <charset val="134"/>
      </rPr>
      <t>275</t>
    </r>
    <r>
      <rPr>
        <sz val="18"/>
        <rFont val="宋体"/>
        <charset val="134"/>
      </rPr>
      <t>米，包括东护岸加固</t>
    </r>
    <r>
      <rPr>
        <sz val="18"/>
        <rFont val="Calibri"/>
        <charset val="134"/>
      </rPr>
      <t>150</t>
    </r>
    <r>
      <rPr>
        <sz val="18"/>
        <rFont val="宋体"/>
        <charset val="134"/>
      </rPr>
      <t>米和西护岸加固</t>
    </r>
    <r>
      <rPr>
        <sz val="18"/>
        <rFont val="Calibri"/>
        <charset val="134"/>
      </rPr>
      <t>125</t>
    </r>
    <r>
      <rPr>
        <sz val="18"/>
        <rFont val="宋体"/>
        <charset val="134"/>
      </rPr>
      <t>米，陆域回填量约</t>
    </r>
    <r>
      <rPr>
        <sz val="18"/>
        <rFont val="Calibri"/>
        <charset val="134"/>
      </rPr>
      <t>15</t>
    </r>
    <r>
      <rPr>
        <sz val="18"/>
        <rFont val="宋体"/>
        <charset val="134"/>
      </rPr>
      <t>万立方米，形成陆域面积</t>
    </r>
    <r>
      <rPr>
        <sz val="18"/>
        <rFont val="Calibri"/>
        <charset val="134"/>
      </rPr>
      <t>4.09</t>
    </r>
    <r>
      <rPr>
        <sz val="18"/>
        <rFont val="宋体"/>
        <charset val="134"/>
      </rPr>
      <t>万平方米，水域疏浚量约</t>
    </r>
    <r>
      <rPr>
        <sz val="18"/>
        <rFont val="Calibri"/>
        <charset val="134"/>
      </rPr>
      <t>20</t>
    </r>
    <r>
      <rPr>
        <sz val="18"/>
        <rFont val="宋体"/>
        <charset val="134"/>
      </rPr>
      <t>万立方米。</t>
    </r>
  </si>
  <si>
    <t xml:space="preserve">  </t>
  </si>
  <si>
    <t>关于台山市广海渔港升级改造和整治维护项目二期工程可行性研究报告的批复（台农农函〔2021〕13号）</t>
  </si>
  <si>
    <t>护岸维修加固长度共275米，包括东护岸加固150米和西护岸加固125米，陆域回填量约15万立方米，形成陆域面积4.09万平方米，水域疏浚量约20万立方米。</t>
  </si>
  <si>
    <t>打造以广海渔港为中心的渔港经济区</t>
  </si>
  <si>
    <t>缓解我市渔船停泊位不足的困局</t>
  </si>
  <si>
    <t>发展旅游休闲、商业和渔业为一体的现代化渔港</t>
  </si>
  <si>
    <t>广海渔港存在码头泊位等级低、数量少，港池淤积严重、后方陆域不足、综合功能服务设施不足等问题，严重制约了广海渔港的发展和相关产业的发展，同时，由于近海渔业资源的日益萎缩，远洋捕捞将占据渔业生产越来越重要的位置，渔业生产船舶必将向大型化发展，传统的渔港必将向集旅游休闲、商业和渔业为一体的现代化渔港转变。升级改造广海渔港对渔港经济区建设尤为重要。</t>
  </si>
  <si>
    <t>该项目已立项，已完成项目施工单位招投标工作。</t>
  </si>
  <si>
    <t>2022年江门市台山市湿地保护与恢复红树林造林与修复项目</t>
  </si>
  <si>
    <t>107004042-2022-0000161282</t>
  </si>
  <si>
    <t>在镇海湾两侧的北陡、深井、汶村镇开展69公顷造林和11.4公顷红树林修复。</t>
  </si>
  <si>
    <t>在镇海湾两侧的北陡、深井、汶村镇开展230公顷造林和38公顷红树林修复。</t>
  </si>
  <si>
    <t>完成在镇海湾两侧的北陡、深井、汶村镇开展39公顷造林。</t>
  </si>
  <si>
    <t>完成在镇海湾两侧的北陡、深井、汶村镇开展11.4公顷红树林修复。</t>
  </si>
  <si>
    <t>加强红树林恢复。</t>
  </si>
  <si>
    <t>《广东省自然资源厅 广东省林业局关于印发&lt;广东省红树林保护修复专项行动计划实施方案&gt;的通知》（粤自然资发〔2021〕6号）</t>
  </si>
  <si>
    <t>1、数量指标：完成69公顷造林和11.4公顷红树林修复。
2、数量指标：完成率100%。
3、成本指标：和社会平均成本的比较，减少5%。</t>
  </si>
  <si>
    <t>1、社会效益：69公顷造林和11.4公顷红树林修复。
2、可持续影响指标：可持续吸引旅游服务。
3、生态效益指标：有效保护红树林湿地资源。
4、服务对象满意度指标：周边群众满意率≥95%。</t>
  </si>
  <si>
    <t>2022年江门市台山市政策性农业保险保费补贴</t>
  </si>
  <si>
    <t>107004043-2022-0000160606</t>
  </si>
  <si>
    <t>政策性农业保险省级财政保费补贴</t>
  </si>
  <si>
    <r>
      <rPr>
        <sz val="18"/>
        <rFont val="宋体"/>
        <charset val="134"/>
      </rPr>
      <t>开展我市政策性农业保险补贴，水稻保险承保覆盖率继续保持在</t>
    </r>
    <r>
      <rPr>
        <sz val="18"/>
        <rFont val="Calibri"/>
        <charset val="134"/>
      </rPr>
      <t>85%</t>
    </r>
    <r>
      <rPr>
        <sz val="18"/>
        <rFont val="宋体"/>
        <charset val="134"/>
      </rPr>
      <t>以上，育肥猪保险覆盖率</t>
    </r>
    <r>
      <rPr>
        <sz val="18"/>
        <rFont val="Calibri"/>
        <charset val="134"/>
      </rPr>
      <t>35%</t>
    </r>
    <r>
      <rPr>
        <sz val="18"/>
        <rFont val="宋体"/>
        <charset val="134"/>
      </rPr>
      <t>以上。</t>
    </r>
    <r>
      <rPr>
        <sz val="18"/>
        <rFont val="Calibri"/>
        <charset val="134"/>
      </rPr>
      <t>2.</t>
    </r>
    <r>
      <rPr>
        <sz val="18"/>
        <rFont val="宋体"/>
        <charset val="134"/>
      </rPr>
      <t>其他中央补贴农业保险品种承保覆盖率分别比上年提高。</t>
    </r>
  </si>
  <si>
    <t>粤农农〔2020〕389号</t>
  </si>
  <si>
    <t>开展我市政策性农业保险补贴，水稻保险承保覆盖率继续保持在85%以上，育肥猪保险覆盖率35%以上。2.其他中央补贴农业保险品种承保覆盖率分别比上年提高。</t>
  </si>
  <si>
    <t>水稻保险承保覆盖率继续保持在85%以上，育肥猪保险覆盖率35%以上。2.其他中央补贴农业保险品种承保覆盖率分别比上年提高。</t>
  </si>
  <si>
    <t>用于政策性农业保险保费补贴</t>
  </si>
  <si>
    <t>提升农业抵御风险和自救发展的能力，保障农业生产安全和农产品有效供给，推动农业保险高质量发展，促进农民持续增收</t>
  </si>
  <si>
    <t>内部讨论</t>
  </si>
  <si>
    <t>2022年江门市台山市政策性森林保险省级财政保费补贴政策性森林保险保费补贴</t>
  </si>
  <si>
    <t>107004042-2022-0000161301</t>
  </si>
  <si>
    <t>政策性森林保险省级财政保费补贴</t>
  </si>
  <si>
    <t>为台山市123.63万亩林地提供财产安全保障</t>
  </si>
  <si>
    <t>2020年江门市政策性森林保险协议</t>
  </si>
  <si>
    <t>公益林投保81.61万亩，承保率100%。</t>
  </si>
  <si>
    <t>商品林投保140.06万亩，承保率100%。</t>
  </si>
  <si>
    <t>范围内的群众受益覆盖率100%。</t>
  </si>
  <si>
    <t>1、数量指标：公益林投保面积（万亩）81.61万亩，承保率100%。
2、数量指标：商品林投保面积（万亩）140.06万亩，承保率100%。
3、质量指标：申报材料通过率100%，规划通过率100%。
4、时效指标：规划完成率100%。</t>
  </si>
  <si>
    <t>1、社会效益：范围内的群众受益覆盖率100%，带动周边群众收益500人次。
2、可持续影响指标：森林生态系统质量每年提升比例≥3%。
3、服务对象满意度指标：受益群众满意率≥95%。</t>
  </si>
  <si>
    <t>2022年江门市台山市巨灾指数保险保费补贴</t>
  </si>
  <si>
    <t>107004004-2021-0000162185</t>
  </si>
  <si>
    <t>省财政厅</t>
  </si>
  <si>
    <t>台山市财政局</t>
  </si>
  <si>
    <t>巨灾保险</t>
  </si>
  <si>
    <t>财政运用保险机制，进行风险分散和经济补偿，选取指数保险作为巨灾保险制度的保险模式</t>
  </si>
  <si>
    <t>《中共广东省委 广东省人民政府关于推进防灾减灾救灾体制机制改革的实施意见》（粤发〔2018〕1号）</t>
  </si>
  <si>
    <t>根据《江门市巨灾保险工作实施方案》江财农[2019]32号,我市按各级市区承担保费比例(12.68%)，承担财政资金162.05万元。</t>
  </si>
  <si>
    <t>完成我市巨灾保险指数保险保费承担保费比例(12.68%)共162.05万元。</t>
  </si>
  <si>
    <t>财政运用保险机制，风险分散和经济补偿有关农户。</t>
  </si>
  <si>
    <t>国务院《关于加快发展现代保险服务业的若干意见》（国发〔2014〕29号）、《中共广东省委 广东省人民政府关于推进防灾减灾救灾体制机制改革的实施意见》（粤发〔2018〕1号）</t>
  </si>
  <si>
    <t>财政运用保险机制，进行风险分散和经济补偿，选取指数保险作为巨灾保险制度的保险模式。</t>
  </si>
  <si>
    <t>根据《中共广东省委 广东省人民政府关于推进防灾减灾救灾体制机制改革的实施意见》（粤发〔2018〕1号）文件精神，江门市制定了《江门市巨灾保险工作实施方案》（江财农[2019]32号）,我市按各级市区承担保费比例(12.68%)上缴江门162.05万元。</t>
  </si>
  <si>
    <t>2022年江门市台山市第一次水产养殖种质资源普查</t>
  </si>
  <si>
    <t>107004043-2022-0000160443</t>
  </si>
  <si>
    <t>普查台山市水产养殖种质资源</t>
  </si>
  <si>
    <t>《关于开展广东省农业种质资源普查的通知》（粤农农函〔2021〕235号）和《江门市第一次水产养殖种质资源普查实施方案》（江农农〔2021〕151号）</t>
  </si>
  <si>
    <t>开展全市水产养殖企业种质资源普查</t>
  </si>
  <si>
    <t>开展全市水产养殖苗种企业种质资源普查</t>
  </si>
  <si>
    <t>收集保存主要水产养殖种类活体种质资源</t>
  </si>
  <si>
    <t>利用3年时间完成我市辖区内水产养殖种质资源的全面普查，摸清水产养殖种质资源种类、种质来源、群体数量、区域分布及开发保护利用状况，做好普查信息的汇总上报工作；配合收集保存主要水产养殖种类活体种质资源和制作遗传材料；将普查、保存、鉴定评价的相关种质资源数据录入广东省水产养殖种质资源数据库。</t>
  </si>
  <si>
    <t>摸清台山市水产养殖种质资源情况，结合本地种质资源实际，评估、遴选、收集本地优势水产养殖种类活体种质资源，纳入省级保种场保存；同时积极创造条件，创建市级保种场，收集保存各市区主要水产养殖种类活体种质资源。配合制作主要水产养殖种类遗传材料，纳入省级或国家级种质库保存。依托具有水产种质鉴定资质的单位，收集、推选主要水产养殖种类种质资源开展鉴定和评价，摸清我市主要水产养殖种质资源遗传背景，为遗传育种提供丰富的试验材料。</t>
  </si>
  <si>
    <t>市县主管部门内部集体研究、委托第三方机构评审等方式确定项目。</t>
  </si>
  <si>
    <t>2022年台山市创建广东省“ 农业特区”试点项目</t>
  </si>
  <si>
    <t>107004043-2022-0000161998</t>
  </si>
  <si>
    <r>
      <rPr>
        <sz val="18"/>
        <rFont val="宋体"/>
        <charset val="134"/>
      </rPr>
      <t>用于创建广东省</t>
    </r>
    <r>
      <rPr>
        <sz val="18"/>
        <rFont val="Calibri"/>
        <charset val="134"/>
      </rPr>
      <t xml:space="preserve">“ </t>
    </r>
    <r>
      <rPr>
        <sz val="18"/>
        <rFont val="宋体"/>
        <charset val="134"/>
      </rPr>
      <t>农业特区</t>
    </r>
    <r>
      <rPr>
        <sz val="18"/>
        <rFont val="Calibri"/>
        <charset val="134"/>
      </rPr>
      <t>”</t>
    </r>
    <r>
      <rPr>
        <sz val="18"/>
        <rFont val="宋体"/>
        <charset val="134"/>
      </rPr>
      <t>试点项目建设内容</t>
    </r>
  </si>
  <si>
    <t>1.台山市创建广东省“农业特区”试点实施方案；2.粤委农办函〔2021〕18号-关于同意支持江门台山市创建广东省“农业特区”试点的复函</t>
  </si>
  <si>
    <t>用于创建广东省“ 农业特区”试点项目建设内容</t>
  </si>
  <si>
    <t>完成当年度任务计划</t>
  </si>
  <si>
    <t>完成实施方案编制</t>
  </si>
  <si>
    <t>受益对象满意度98%以上。</t>
  </si>
  <si>
    <t>《关于同意支持江门台山市创建广东省“农业特区”试点的复函》（粤委农办函〔2021〕18号）</t>
  </si>
  <si>
    <t>1.完成台山市创建广东省“农业特区”试点实施方案编制；2.完成当年度既定目标任务；3.积极推进全市“一心一区四园”农业平台建设，加快各类资源要素高效便捷流动；4.深化农村土地制度改革、农村集体产权制度改革、全产业链融合发展改革、农村集体经济发展机制改革等板块。</t>
  </si>
  <si>
    <t>1.完成当年度任务计划；2.截止2020年度，补助资金支出率100%。</t>
  </si>
  <si>
    <t>1.完成方案编制；2.受益对象满意度98%以上。</t>
  </si>
  <si>
    <t>2022年江门市台山市2022年小型水库移民生产经营扶持项目</t>
  </si>
  <si>
    <t>107004041-2021-0000107780</t>
  </si>
  <si>
    <t>实施台山市2021年小型水库移民生产经营扶持项目，计划1067户3778人受益</t>
  </si>
  <si>
    <t>系统与表格报送金额不一致（改系统）</t>
  </si>
  <si>
    <t xml:space="preserve">《台山市水利局 台山市发展和改革局 台山市财政局关于印发&lt;台山市大中型水库移民后期 扶持项目管理的实施方案&gt;的通知》台水【2020】69号		</t>
  </si>
  <si>
    <t>实施台山市2021年小型水库移民生产经营扶持项目，受益人口1076户3827人</t>
  </si>
  <si>
    <t>生产经营扶持项目受益人口1076户3827人</t>
  </si>
  <si>
    <t>移民完工项目验收合格率100%。</t>
  </si>
  <si>
    <t>《国务院关于完善大中型水库移民后期扶持政策的意见》（国发〔2006〕17号）、《印发广东省水库移民后期扶持政策实施方案的通知》（粤府〔2006〕115号）、《广东省小型水库移民扶助基金管理办法》（粤财农〔2014〕503号）、关于印发《广东省小型水库移民后期扶持计划项目管理暂行办法》的通知（粤水移民〔2012〕22号）、关于印发《江门市大中型水库移民生产经营扶持项目管理办法》的通知（江水〔2015〕78号）。</t>
  </si>
  <si>
    <t xml:space="preserve">移民美丽乡村建设和发展生产促进增收等。						</t>
  </si>
  <si>
    <t xml:space="preserve">生产经营扶持项目受益人口1076户3827人。截止2022年底，年度投资完成率100%，年度补助资金支出率100%。移民人均收入增长≥5%。提升农业生产能力，帮助小型水库移民发展生产促进增收，促进小型水库移民安置区经济发展和社会和谐稳定。移民村保洁覆盖面积≥80%，改善村内人居环境。工程能够达到设计使用年限。受益人民群众满意度≥90%。完成台山市小型水库移民生产经营扶持补助发放，提升农业生产能力，帮助小型水库移民发展生产促进增收，促进小型水库移民安置区经济发展和社会和谐稳定
</t>
  </si>
  <si>
    <t>1、数量指标：生产经营扶持项目受益人口1076户3827人。2、质量指标：移民完工项目验收合格率100%。3、时效指标：截止2022年底，年度投资完成率100%，年度补助资金支出率100%。</t>
  </si>
  <si>
    <t xml:space="preserve">1、经济效益指标：移民人均收入增长≥5%。2、社会效益指标：提升农业生产能力，帮助小型水库移民发展生产促进增收，促进小型水库移民安置区经济发展和社会和谐稳定。3、生态效益指标：移民村保洁覆盖面积≥80%，改善村内人居环境。4、可持续影响指标：工程能够达到设计使用年限。5、服务对象满意度指标：受益人民群众满意度≥90%。
</t>
  </si>
  <si>
    <t>委托第三方机构评审。</t>
  </si>
  <si>
    <t>移民村环境整治工程（4宗）</t>
  </si>
  <si>
    <t>107004041-2022-0000171527</t>
  </si>
  <si>
    <t>移民村内环境整治6处，移民村道路路灯安装。其中：北陡镇小洞村委会棉弓山村环境整治工程（二期）移民村内环境整治2处；北陡镇石蕉村委会六新村环境整治工程（二期）移民村内环境整治3处；深井镇小江村委会官冲村环境整治工程移民村内环境整治1处；端芬镇三洞村委会松仔岭村道路路灯安装工程</t>
  </si>
  <si>
    <t>2022年江门市台山市端芬镇三洞村委会松仔岭村道路路灯安装工程属于乡村振兴示范带、灌区协同发展片范围，项目拟申请25万元。</t>
  </si>
  <si>
    <t>江门市西江潭江流域跨界重点支流综合治理工程（一期）台山段</t>
  </si>
  <si>
    <t>107004041-2021-0000122149</t>
  </si>
  <si>
    <t>综合治理河长共48.93公里。</t>
  </si>
  <si>
    <t>江发改社农[2020]0138号</t>
  </si>
  <si>
    <t>完成白沙水流域、新昌水流域、公益水流域水安全、水环境治理提升及水生态修复</t>
  </si>
  <si>
    <t>治理河长共10公里</t>
  </si>
  <si>
    <t>项目质量合格率100%</t>
  </si>
  <si>
    <t>《关于开展西江、潭江重点支流综合治理工作的动员令》（2018年江门市总河长1号令）、《江门市全面推行河长制工作领导小组关于印发&lt;让五邑河更美行动方案（2019-2020年）&gt;的通知》（江河发〔2019〕3号）</t>
  </si>
  <si>
    <t>项目相关进度款。</t>
  </si>
  <si>
    <t>治理河长共10公里，项目质量合格率100%通过验收，截止2022年底，年度投资完成率100%，年度补助资金支出率100%。通过综合整治，强化白沙水排涝能力，提升公益水防洪能力，并加强清淤整治、堤防加固等。项目实施结合生态修复手段，改善河道水质与修复水生态环境。呈现“水清、岸绿、景观、堤固”的生态景观，与乡镇、乡村自然景观、生态环境相协调。受益人民群众满意度≥90%。工程建成后，我市西江潭江跨界重点支流防御洪涝能力整体提升，受洪水威胁严重、洪涝灾害较频繁的重要河段防洪能力得到明显提升，所有跨界重点支流的防洪排涝标准全部达到规范要求；河流水环境和水生态明显改善，所有河长制水质监测断面全部达标，初步实现我市跨界重点支流“河畅、水清、堤固、岸绿、景美”的目标。</t>
  </si>
  <si>
    <t>1、数量指标：治理河长共10公里。2、质量指标：项目质量合格率100%通过验收。3、时效指标：截止2022年底，年度投资完成率100%，年度补助资金支出率100%。</t>
  </si>
  <si>
    <t>1、社会效益：通过综合整治，强化白沙水排涝能力，提升公益水防洪能力，并加强清淤整治、堤防加固等。2、生态效益：项目实施结合生态修复手段，改善河道水质与修复水生态环境。呈现“水清、岸绿、景观、堤固”的生态景观，与乡镇、乡村自然景观、生态环境相协调。3、服务对象满意度指标：受益人民群众满意度≥90%。</t>
  </si>
  <si>
    <t>江门市全面推行河长制工作领导小组会议纪要2020年第1期</t>
  </si>
  <si>
    <t>2022年江门市台山市森林资源保护与监测森林资源管理“一张图”年度更新暨森林督查图斑核实服务项目</t>
  </si>
  <si>
    <t>107004042-2022-0000160887</t>
  </si>
  <si>
    <t>森林资源保护与监测</t>
  </si>
  <si>
    <t>生成台山市2022年度森林资源管理“一张图”年度更新成果。实地核查2022年国家林业和草原局下达台山市辖区范围内的疑似违法图斑地块。</t>
  </si>
  <si>
    <t>2022年江门市台山市森林资源保护与监测林长制体系建设项目</t>
  </si>
  <si>
    <t>107004042-2022-0000160898</t>
  </si>
  <si>
    <t>开展我市林长制体系建设，包括宣传、培训、网络信息平台建设、森林资源管护等工作。</t>
  </si>
  <si>
    <t>中共中央办公厅 国务院办公厅印发的《&lt;关于全面推行林长制的意见&gt;的通知》（厅字〔2020〕34号）以及《广东省林业局关于加快推进全面推行林长制工作的通知》（粤林函〔2021〕141 号）</t>
  </si>
  <si>
    <t>开展台山市林长制体系建设，包括宣传、培训、网络信息平台建设、森林资源管护等工作。</t>
  </si>
  <si>
    <t>完成率100%</t>
  </si>
  <si>
    <t>合格率100%</t>
  </si>
  <si>
    <t>服务满意率100%</t>
  </si>
  <si>
    <t>根据中共中央办公厅 国务院办公厅印发的《&lt;关于全面推行林长制的意见&gt;的通知》（厅字〔2020〕34号）以及《广东省林业局关于加快推进全面推行林长制工作的通知》（粤林函〔2021〕141 号）的开展林长制体系建设。</t>
  </si>
  <si>
    <t>完成我市林长制体系建设，明确市、镇（街）、村各级林长职责，夯实我市森林资源保护可持续发展的基础。</t>
  </si>
  <si>
    <t>1、数据指标：完成我市各镇（街）林长制宣传牌、海报、横幅、宣传册子的制作和设立，根据上级要求，制作或者完善林长制网络平台系统，开展全市林长制培训和宣传动员会议；2、质量指标：成果合格，符合上级对我市林长制考核的要求；3、时效指标：2022年12月前完成；4、成本指标：在申请的资金800000元内。</t>
  </si>
  <si>
    <t>1、经济效果指标：为台山市确保“山有人管、林有人护、责有人担”提供依据；2、生态效果指标：为台山市146077.6199公顷林地提供人员职责保障，提高台山市森林资源保护的有效性；3、可持续影响指标：为台山市森林资源保护提供长期有效的保障。</t>
  </si>
  <si>
    <t>本项目经过局党组集体讨论，论证充分，项目切实可行。</t>
  </si>
  <si>
    <t>2022年江门市台山市造林及抚育乡村绿化美化建设项目</t>
  </si>
  <si>
    <t>107004042-2022-0000160465</t>
  </si>
  <si>
    <t>在川岛等镇（街）开展乡村绿化美化建设12个，种植樟树、海南红豆、阴香、桃花心、凤凰木等乡土树种。</t>
  </si>
  <si>
    <t>开展12个乡村绿化美化建设，种植樟树、海南红豆、阴香、桃花心等。</t>
  </si>
  <si>
    <t>完成乡村绿化美化12个</t>
  </si>
  <si>
    <t>苗木栽植成活率90%以上。</t>
  </si>
  <si>
    <t>人居环境进一步提升。</t>
  </si>
  <si>
    <t>《广东省乡村绿化美化建设技术指引》
《中共台山市委 台山市人民政府关于推进乡村振兴战略的实施意见》</t>
  </si>
  <si>
    <t>主要用于苗木费、人工费支出等</t>
  </si>
  <si>
    <t>1、乡村绿化美化完成数量12个。
2、提升乡村风貌及人居环境质量。</t>
  </si>
  <si>
    <t>2022年江门市台山市造林及抚育古树名木保护建设项目</t>
  </si>
  <si>
    <t>107004042-2022-0000160456</t>
  </si>
  <si>
    <t>开展古树名木的修枝整形、树体复壮、有害生物防治、树洞修补、树体支撑、气生根牵引和园建设施等古树修复工作。</t>
  </si>
  <si>
    <t>开展古树名木的修枝整形、树体复壮、有害生物防治、树洞修补、树体支撑、气生根牵引和园建设施等。</t>
  </si>
  <si>
    <t>古树名木保护率90%以上。</t>
  </si>
  <si>
    <t>古树名木病虫害成灾率为0</t>
  </si>
  <si>
    <t>带动就业人数50人以上。</t>
  </si>
  <si>
    <t>《江门市古树名木保护管理办法》（江府2018[1]号）</t>
  </si>
  <si>
    <t>主要用于古树名木保护工程的人工费、材料费等。</t>
  </si>
  <si>
    <t>1、古树名木保护率90%以上。
2、古树名木病虫害成灾率为0。
3、带动就业人数50人以上。</t>
  </si>
  <si>
    <t>1、社会效益：提供约50个就业机会。
2、可持续影响指标：持续改善村居环境，可持续吸引游客。
3、生态效益指标：提高森林质量，增加森林资源储备。
4、服务对象满意度指标：周边群众满意度≥95%。</t>
  </si>
  <si>
    <t>2022年江门市台山市林业种苗乡土阔叶树轻基质苗木培育建设项目</t>
  </si>
  <si>
    <t>107004042-2022-0000160460</t>
  </si>
  <si>
    <t>林业种苗</t>
  </si>
  <si>
    <t>培育乡土阔叶树轻基质苗木100万株。</t>
  </si>
  <si>
    <t>Ⅰ级苗木出圃率达85%以上</t>
  </si>
  <si>
    <t>带动就业500人次以上</t>
  </si>
  <si>
    <t>《广东省林木种苗发展“十四五”规划》</t>
  </si>
  <si>
    <t>主要用苗圃基础设施建设，苗木培育人工费、材料费等。</t>
  </si>
  <si>
    <t>培育乡土阔叶树种苗木100.0万株，全部为轻基质苗木，Ⅰ级苗木出圃率达85%以上，带动就业500人次等。</t>
  </si>
  <si>
    <t>为提高我市造林优质种苗供应的保障能力，进一步加强乡土阔叶树种繁育工作，通过本项目的实施，采用轻基质育苗新技术，保障种苗生产的质量，达到年产轻基质乡土阔叶树种苗木100万株；Ⅰ级苗木出圃率达85%以上。</t>
  </si>
  <si>
    <t>发展乡土阔叶树种培育，不仅有利于保护特殊树种种质资源、维护生物多样性，也有利于改良土壤，提高林地肥力和水源涵养能力，有效地调节洪涝灾害，它在优化人工树种结构、促进造林树种多样化、树种结构合理化、林分结构最优化等方面起着重要的促进作用，对有效提高碳汇储量、减少温室效应，维护生态平衡、改善生态环境等方面都具有重要的现实意义和深远的历史意义。所以进行乡土阔叶树种培育是必要的，且是可行的。</t>
  </si>
  <si>
    <t>市县主管部门内部集体研究。</t>
  </si>
  <si>
    <t>2022年江门市台山市森林火灾预防森林防火设施建设项目</t>
  </si>
  <si>
    <t>107004042-2022-0000161392</t>
  </si>
  <si>
    <t>开展我市森林防火宣传、防火通道和防火检查站等建设。</t>
  </si>
  <si>
    <t>《广东省森林防火规划（2017-2025年）》粤林〔2017〕195号、《广东省森林防火工作责任制实施办法》粤办函〔2015〕515号</t>
  </si>
  <si>
    <t>做好我市森林防火宣传。</t>
  </si>
  <si>
    <t>做好我市防火通道建设。</t>
  </si>
  <si>
    <t>做好我市防火检查站等建设。</t>
  </si>
  <si>
    <t>《广东省森林防火条例》（广东省人大常委会，2017年）、《广东省森林防火规划（2017-2025年）》（粤林〔2017〕195号）、《广东省森林防火工作责任制实施办法》（粤办函〔2015〕515号）。</t>
  </si>
  <si>
    <t>1、数量指标：完成我市森林防火宣传、防火通道和防火检查站等建设。
2、数量指标：建设验收通过率100%。
3、成本指标：和社会平均成本的比较，减少5%。</t>
  </si>
  <si>
    <t>1、社会效益：保证林区景观资源和财产、生命的安全。
2、可持续影响指标：推动当地和周边地区的可持续发展。
3、生态效益指标：维持森林生态系统的平衡，使森林资源充分发挥其生态作用。</t>
  </si>
  <si>
    <t>2022年江门市台山市县道X531三社至芦霞段大修工程等7项农村公路建设工程（路网提升）</t>
  </si>
  <si>
    <t>107004033-2022-0000170759</t>
  </si>
  <si>
    <t>开展县道X531三社至芦霞段大修工程、县道X803线龙江桥至三八中学段改建工程、县道X807（江东工业园至罗坑段）路面改建工程、乡道Y301路面改造工程、乡道Y354支庙线路面改造工程、乡道YE42浮镇线路面改造工程、田头沿河西路元山沙岗桥至G240交接路段改造工程等改建工程合计29.083公里。</t>
  </si>
  <si>
    <t>乡村振兴示范带——2022年江门市台山市端芬镇乡道Y354支庙线路面改造工程（路网提升）、2022年江门市台山市斗山镇乡道YE42浮镇线路面改造工程（路网提升）是我市美丽乡村风貌提升示范带中代表项目。
灌区协同发展片——端芬镇乡道Y354支庙线路面改造工程（路网提升）项目拟申请300万元</t>
  </si>
  <si>
    <t>关于台山市县道X531三社至芦霞段大修工程建设方案的批复（台交〔2021〕252号）、关于台山市县道X803线龙江桥至三八中学段改建工程建设方案的批复（台交〔2021〕31号）、关于台山市赤溪镇田头沿河西路元山沙岗桥至G240交接路段改造工程施工图设计的批复（台交 〔2020〕218号）</t>
  </si>
  <si>
    <t>开展县道X531三社至芦霞段大修工程、县道X803线龙江桥至三八中学段改建工程、县道X807（江东工业园至罗坑段）路面改建工程、乡道Y301路面改造工程、乡道Y354支庙线路面改造工程、乡道YE42浮镇线路面改造工程、田头沿河西路元山沙岗桥至G240交接路段改造工程等路网提升工程，解决群众出行难问题。</t>
  </si>
  <si>
    <t>完成县道X531三社至芦霞段大修工程、县道X803线龙江桥至三八中学段改建工程、县道X807（江东工业园至罗坑段）路面改建工程、乡道Y301路面改造工程、乡道Y354支庙线路面改造工程、乡道YE42浮镇线路面改造工程、田头沿河西路元山沙岗桥至G240交接路段改造工程等路网提升工程合计10公里。</t>
  </si>
  <si>
    <t>通过关于《台山市县道X531三社至芦霞段大修工程建设方案的批复》（台交〔2021〕252号）、《关于台山市县道X803线龙江桥至三八中学段改建工程建设方案的批复》（台交〔2021〕31号）、《关于台山市赤溪镇田头沿河西路元山沙岗桥至G240交接路段改造工程施工图设计的批复》（台交 〔2020〕218号）等文件批复建设方案。</t>
  </si>
  <si>
    <t>2022年江门市台山市县道X531线路面改造工程等5项农村公路建设工程（单改双）</t>
  </si>
  <si>
    <t>107004033-2022-0000170761</t>
  </si>
  <si>
    <t>开展县道X531线、白沙路口至神灶海防道路、下川独湾至茅湾海防执勤道路、上川沙堤至冠冲海防执勤道路等改建工程全长18.866公里。</t>
  </si>
  <si>
    <t>关于台山市川岛镇下川独湾至茅湾海防执勤道路改建工程（K0+000-K5+780.943）施工图设计的批复（台交〔2018〕106号）、关于台山市川岛镇上川沙堤至冠冲海防执勤道路改建工程（K0+000—K1+730.666）施工图设计的批复（台交〔2018〕268号）、台山市交通运输局关于台山市县道X531线（K16+721～K20+239段）路面改建工程建设方案的批复（台交〔2021〕77号）、台山市交通运输局关于台山市县道X531线（K20+239～K22+594段）路面改建工程建设方案的批复（台交〔2021〕93号）</t>
  </si>
  <si>
    <t>开展县道X531线、白沙路口至神灶海防道路、下川独湾至茅湾海防执勤道路、上川沙堤至冠冲海防执勤道路等改建工程。</t>
  </si>
  <si>
    <t>完成县道X531线、白沙路口至神灶海防道路、下川独湾至茅湾海防执勤道路、上川沙堤至冠冲海防执勤道路等改建工程合计10公里。</t>
  </si>
  <si>
    <t>通过《关于台山市川岛镇下川独湾至茅湾海防执勤道路改建工程（K0+000-K5+780.943）施工图设计的批复》（台交〔2018〕106号）、《关于台山市川岛镇上川沙堤至冠冲海防执勤道路改建工程（K0+000—K1+730.666）施工图设计的批复》（台交〔2018〕268号）、《台山市交通运输局关于台山市县道X531线（K16+721～K20+239段）路面改建工程建设方案的批复》（台交〔2021〕77号）、《台山市交通运输局关于台山市县道X531线（K20+239～K22+594段）路面改建工程建设方案的批复》（台交〔2021〕93号）完成项目方案批复。</t>
  </si>
  <si>
    <t>2022年江门市台山市海宴镇丰石桥危桥改造工程（危桥改造）</t>
  </si>
  <si>
    <t>107004033-2022-0000164426</t>
  </si>
  <si>
    <r>
      <rPr>
        <sz val="18"/>
        <rFont val="宋体"/>
        <charset val="134"/>
      </rPr>
      <t>全长</t>
    </r>
    <r>
      <rPr>
        <sz val="18"/>
        <rFont val="Calibri"/>
        <charset val="134"/>
      </rPr>
      <t>17.26</t>
    </r>
    <r>
      <rPr>
        <sz val="18"/>
        <rFont val="宋体"/>
        <charset val="134"/>
      </rPr>
      <t>米，全宽</t>
    </r>
    <r>
      <rPr>
        <sz val="18"/>
        <rFont val="Calibri"/>
        <charset val="134"/>
      </rPr>
      <t>7.5</t>
    </r>
    <r>
      <rPr>
        <sz val="18"/>
        <rFont val="宋体"/>
        <charset val="134"/>
      </rPr>
      <t>米。</t>
    </r>
  </si>
  <si>
    <t>台交〔2021〕53号 关于台山市海宴镇Y318线丰石桥改建工程建设方案的批复</t>
  </si>
  <si>
    <t>全长17.26米，全宽7.5米。</t>
  </si>
  <si>
    <t>为全面推进乡村振兴，改善交通出行环境、提升群众生活质量和发展当地经济，完成项目建设。</t>
  </si>
  <si>
    <t>完成全长17.26米，全宽7.5米的危桥改造项目建设。</t>
  </si>
  <si>
    <t>通过台交〔2021〕53号完成项目方案批复。</t>
  </si>
  <si>
    <t>2022年江门市台山市乡道Y377线改建工程等6项农村公路建设工程（路网提升）</t>
  </si>
  <si>
    <t>107004033-2022-0000170757</t>
  </si>
  <si>
    <t>开展广海镇靖安长安村至环城区边村道路、Y377、C154、CA17、C536、C540等改建工程合计7.809公里。</t>
  </si>
  <si>
    <t>通过市交通运输局批复建设方案。</t>
  </si>
  <si>
    <t>开展广海镇靖安长安村至环城区边村道路、Y377、C154、CA17、C536、C540等改建工程，解决群众出行难问题。</t>
  </si>
  <si>
    <t>完成广海镇靖安长安村至环城区边村道路、Y377、C154、CA17、C536、C540等合计3公里路网提升工程。</t>
  </si>
  <si>
    <t>开平市</t>
  </si>
  <si>
    <t>2022年江门市开平市巨灾指数保险保费</t>
  </si>
  <si>
    <t>107005065-2022-0000163148</t>
  </si>
  <si>
    <t>开平市财政局</t>
  </si>
  <si>
    <t>《江门市巨灾保险工作实施方案》（江财农[2019]224号）、《江门市2019-2022年度巨灾指数保险方案》（江金函[2019]224号）</t>
  </si>
  <si>
    <t>巨灾保险支付率100%</t>
  </si>
  <si>
    <t>巨灾保险覆盖率100%</t>
  </si>
  <si>
    <t>巨灾保险处置率100%</t>
  </si>
  <si>
    <t>贯彻落实《中共广东省委 广东省人民政府关于推进防灾减灾救灾体制机制改革的实施意见》建立 巨灾保险制度，根据《江门市巨灾保险工作实施方案》《江门市2019-2022年度巨灾指数保险方案》，分年支付保险保费。</t>
  </si>
  <si>
    <t>缴纳江门市巨灾指数保险保费。</t>
  </si>
  <si>
    <t>运用保险机制，将因发生地震、台风、海啸、洪水等自然灾害可能造成巨大财产损失和严重人员伤亡的风险，通过保险形式进行分析分散和经济补偿，提高我市救灾效率和整体抗风险能力，更好地保障和改善民生。</t>
  </si>
  <si>
    <t>1.时效指标：按时缴纳保险。
2.质量指标：保险保费支出率达到100%。</t>
  </si>
  <si>
    <t>1.社会效益指标：通过保险形式进行分析分散和经济补偿，提高我市救灾效率和整体抗风险能力，更好地保障和改善民生。
2.服务对象满意度：通过灾后复产补助让群众满意度达90%以上。</t>
  </si>
  <si>
    <t>江门市人民政府通过政府常务会议研究决定。</t>
  </si>
  <si>
    <t>2022年江门市开平市涉农资金项目工作经费</t>
  </si>
  <si>
    <t>107005065-2022-0000163283</t>
  </si>
  <si>
    <t>工作经费</t>
  </si>
  <si>
    <t>支持全市相关业务主管部门开展涉农项目，根据上年实施资金量测算，按前期工作经费1%，事中事后工作经费1%测算，总金额为上年实施资金量的2%计提工作经费，用于前期入库，论证，评审等等</t>
  </si>
  <si>
    <t>粤府[2018]120号 关于印发广东省省级财政专项资金管理办法（试行）的通知</t>
  </si>
  <si>
    <t>工作完成率100%</t>
  </si>
  <si>
    <t>资金支付率100%</t>
  </si>
  <si>
    <t>项目效益较去年有提升</t>
  </si>
  <si>
    <t>支持全市相关业务主管部门开展涉农项目，用于前期入库，论证，评审等等，确保项目顺利推进。</t>
  </si>
  <si>
    <t>1.成本指标：通过前期论证，节约项目成本，提高项目效益。成本较去年有所节约。</t>
  </si>
  <si>
    <t>1.项目完成率达100%；
2.项目服务对象满意度100%；</t>
  </si>
  <si>
    <t>集体论证通过。</t>
  </si>
  <si>
    <t>2022年江门市开平市农村生活污水处理设施建设项目</t>
  </si>
  <si>
    <t>107005066-2022-0000160344</t>
  </si>
  <si>
    <t>省生态环境厅</t>
  </si>
  <si>
    <t>开平市城市管理和综合执法局</t>
  </si>
  <si>
    <t>农村生活污水治理</t>
  </si>
  <si>
    <t>建设覆盖1870个自然村的污水处理设施</t>
  </si>
  <si>
    <t>乡村振兴示范带、灌区协同发展片、重点支流建设带</t>
  </si>
  <si>
    <t>开发改投[2020]11号</t>
  </si>
  <si>
    <t>2023年前完成1870个自然村的农村生活污水处理设施建设,其中2022年计划建设覆盖500个自然村的农村生活污水处理设施</t>
  </si>
  <si>
    <t>2023年前完成1870个自然村的农村生活污水处理设施建设，其中2022年计划建设覆盖500个自然村的农村生活污水处理设施</t>
  </si>
  <si>
    <t>根据《江门市全域推进农村人居环境整治建设生态宜居美丽乡村的总体方案》(江府办〔2018〕19号)、《中共江门市委 江门市人民政府关于推进乡村振兴战略的实施意见》(江发〔2018〕7号)等文件要求，需于2027年实现生活污水处理设施全覆盖。</t>
  </si>
  <si>
    <t>建设覆盖1870个自然村的农村污水处理设施</t>
  </si>
  <si>
    <t>2023年前完成农村生活污水处理设施建设1870个，其中2022年完成覆盖500个自然村的农村污水处理设施建设</t>
  </si>
  <si>
    <t>2023年前完成农村污水处理设施建设全覆盖，其中2022年农村污水处理覆盖率达95%以上</t>
  </si>
  <si>
    <t>《关于开平市农村生活污水处理设施建设项目可行性研究报告的批复》开发改投【2020】11号</t>
  </si>
  <si>
    <t>2022年江门市开平市-四好农村路日常养护（日常养护）</t>
  </si>
  <si>
    <t>107005030-2022-0000163115</t>
  </si>
  <si>
    <t>开平市交通运输局</t>
  </si>
  <si>
    <t>完成江门市开平市四好农村路日常养护总里程1199.679公里</t>
  </si>
  <si>
    <t>完成江门市开平市四好农村路日常养护总里程1199.679公里，保障当地交通条件。</t>
  </si>
  <si>
    <t>完成江门市开平市四好农村路日常养护列养率100%</t>
  </si>
  <si>
    <t>改善当地群众的出行问题，提高群众满意度。</t>
  </si>
  <si>
    <t>完成江门市开平市四好农村路日常养护总里程1199.679公里，解决群众日常出行难，改善当地交通条件。</t>
  </si>
  <si>
    <t>内部集体讨论后上报上级主管部门审核。</t>
  </si>
  <si>
    <t>2022年江门市开平市塘口镇四好农村路建设Y805四贵线路面改造工程（养护工程）</t>
  </si>
  <si>
    <t>107005030-2022-0000162577</t>
  </si>
  <si>
    <t>完成开平市塘口镇四好农村路建设Y805四贵线全长1.275公里，路面宽7米路面改造工程建设</t>
  </si>
  <si>
    <t>完成开平市四好农村路建设Y805四贵线1.275公里，路面宽7米的路面改造工程，  解决群众日常出行难，改善当地交通条件。</t>
  </si>
  <si>
    <t xml:space="preserve">  完成开平市四好农村路建设Y805四贵线1.275公里，路面宽7米的路面改造工程按期完成工程建设。</t>
  </si>
  <si>
    <t xml:space="preserve"> 改善当地群众的出行问题，提高群众满意度。</t>
  </si>
  <si>
    <t xml:space="preserve">完成开平市四好农村路建设Y805四贵线1.275公里，路面宽7米的路面改造工程，解决群众日常出行难，改善当地交通条件。
</t>
  </si>
  <si>
    <t>完成开平市四好农村路建设Y805四贵线1.275公里，路面宽7米的路面改造工程，按期完成工程建设。</t>
  </si>
  <si>
    <t>2022年江门市开平市塘口镇四好农村路建设CE90水楼线路面改造工程（养护工程）</t>
  </si>
  <si>
    <t>107005030-2022-0000162123</t>
  </si>
  <si>
    <t>完成开平市四好农村路建设CE90水楼线1.140公里，路面宽6米的路面改造工程建设</t>
  </si>
  <si>
    <t>完成开平市四好农村路建设CE90水楼线1.140公里，路面宽6米的路面改造工程  ，  解决群众日常出行难，改善当地交通条件。</t>
  </si>
  <si>
    <t>完成开平市四好农村路建设CE90水楼线1.140公里，路面宽6米的路面改造工程 ，按期完成工程建设。</t>
  </si>
  <si>
    <t>完成开平市四好农村路建设CE90水楼线1.140公里，路面宽6米的路面改造工程，解决群众日常出行难，改善当地交通条件。</t>
  </si>
  <si>
    <t>完成开平市四好农村路建设CE90水楼线1.140公里，路面宽6米的路面改造工程，按期完成工程建设。</t>
  </si>
  <si>
    <t>2022年江门市开平市马冈镇四好农村路建设大厂桥危桥改造工程（危旧桥改造）</t>
  </si>
  <si>
    <t>107005030-2022-0000162077</t>
  </si>
  <si>
    <t>完成开平市马冈镇四好农村路建设大厂桥长32米宽9.5米的危桥改造工程建设</t>
  </si>
  <si>
    <t>完成开平市马冈镇四好农村路建设大厂桥长32米宽9.5米的危桥改造工程建设，解决群众日常出行难，改善当地交通条件。</t>
  </si>
  <si>
    <t>完成开平市马冈镇四好农村路建设大厂桥长32米宽9.5米的危桥改造工程建设，按期完成工程建设。</t>
  </si>
  <si>
    <t>2022年江门市开平市赤水镇四好农村路建设东合三桥危桥改造工程（危旧桥改造）</t>
  </si>
  <si>
    <t>107005030-2022-0000162087</t>
  </si>
  <si>
    <t>完成开平市赤水镇四好农村路建设东合三桥长25米宽8.5米的危桥维修加固工程建设</t>
  </si>
  <si>
    <t>完成开平市赤水镇四好农村路建设东合三桥长25米宽8.5米的危桥维修加固工程建设，解决群众日常出行难，改善当地交通条件。</t>
  </si>
  <si>
    <t>完成开平市赤水镇四好农村路建设东合三桥长25米宽8.5米的危桥维修加固工程建设，按期完成工程建设。</t>
  </si>
  <si>
    <t>2022年江门市开平市大沙镇四好农村路建设兰芳村桥危桥改造工程（危旧桥改造）</t>
  </si>
  <si>
    <t>107005030-2022-0000162052</t>
  </si>
  <si>
    <t>完成开平市大沙镇四好农村路建设兰芳村桥长60米宽7.5米的危桥改造工程建设</t>
  </si>
  <si>
    <t>完成开平市大沙镇四好农村路建设兰芳村桥长60米宽7.5米的危桥改造工程建设，解决群众日常出行难，改善当地交通条件。</t>
  </si>
  <si>
    <t>完成开平市大沙镇四好农村路建设兰芳村桥长60米宽7.5米的危桥改造工程建设，按期完成工程建设。</t>
  </si>
  <si>
    <t xml:space="preserve">完成开平市大沙镇四好农村路建设兰芳村桥长60米宽7.5米的危桥改造工程建设，按期完成工程建设。
</t>
  </si>
  <si>
    <t>2022年江门市开平市蚬冈镇四好农村路建设水电站桥危桥改造工程（危旧桥改造）</t>
  </si>
  <si>
    <t>107005030-2022-0000162047</t>
  </si>
  <si>
    <t>完成开平市蚬冈镇四好农村路建设水电站桥长122米宽8.5米的危桥改造工程建设</t>
  </si>
  <si>
    <t>完成开平市蚬冈镇四好农村路建设水电站桥长122米宽8.5米的危桥改造工程建设，解决群众日常出行难，改善当地交通条件。</t>
  </si>
  <si>
    <t>完成开平市蚬冈镇四好农村路建设水电站桥长122米宽8.5米的危桥改造工程建设，按期完成工程建设。</t>
  </si>
  <si>
    <t xml:space="preserve">完成开平市蚬冈镇四好农村路建设水电站桥长122米宽8.5米的危桥改造工程建设，按期完成工程建设。
</t>
  </si>
  <si>
    <t xml:space="preserve">
改善当地群众的出行问题，提高群众满意度。</t>
  </si>
  <si>
    <t>2022年江门市开平市月山镇四好农村路建设上湾桥危桥改造工程（危旧桥改造）</t>
  </si>
  <si>
    <t>107005030-2022-0000162101</t>
  </si>
  <si>
    <t>完成开平市月山镇四好农村路建设上湾桥长38米宽8.5米的危桥改造工程建设</t>
  </si>
  <si>
    <t>完成开平市月山镇四好农村路建设上湾桥长38米宽8.5米的危桥改造工程建设，解决群众日常出行难，改善当地交通条件。</t>
  </si>
  <si>
    <t>完成开平市月山镇四好农村路建设上湾桥长38米宽8.5米的危桥改造工程建设，按期完成工程建设。</t>
  </si>
  <si>
    <t>2022年江门市开平市创建全国“四好农村路”示范县S534公福亭至加油站段沥青加铺标准化工程（示范创建）</t>
  </si>
  <si>
    <t>107005030-2022-0000162934</t>
  </si>
  <si>
    <t>完成开平市S534公福亭至加油站段沥青加铺标准化长3.598公里路面宽10.5/12米的工程建设</t>
  </si>
  <si>
    <t>完成开平市S534公福亭至加油站段沥青加铺标准化长3.598公里路面宽10.5/12米的工程建设，解决群众日常出行难，改善当地交通条件。</t>
  </si>
  <si>
    <t>完成开平市S534公福亭至加油站段沥青加铺标准化长3.598公里路面宽10.5/12米的工程建设，按期完成工程建设。</t>
  </si>
  <si>
    <t xml:space="preserve">完成开平市S534公福亭至加油站段沥青加铺标准化长3.598公里路面宽10.5/12米的工程建设，按期完成工程建设。
</t>
  </si>
  <si>
    <t>2022年江门市开平市创建全国“四好农村路”示范县开平市交四线路面大修标准化工程（二期）（示范创建）</t>
  </si>
  <si>
    <t>107005030-2022-0000162919</t>
  </si>
  <si>
    <t>完成开平市交四线路面大修标准化工程（二期）长0.660公里路面宽8米工程建设</t>
  </si>
  <si>
    <t>完成开平市交四线路面大修标准化工程（二期）长0.660公里路面宽8米工程建设，解决群众日常出行难，改善当地交通条件。</t>
  </si>
  <si>
    <t>完成开平市交四线路面大修标准化工程（二期）长0.660公里路面宽8米工程建设，按期完成工程建设。</t>
  </si>
  <si>
    <t>完成开平市交四线路面大修标准化工程（二期）长0.66公里路面宽8米工程建设，解决群众日常出行难，改善当地交通条件。</t>
  </si>
  <si>
    <t>2022年江门市开平市创建全国“四好农村路”示范县交四线附属设施整治标准化工程（示范创建）</t>
  </si>
  <si>
    <t>107005030-2022-0000162947</t>
  </si>
  <si>
    <t>完成开平市交四线附属设施整治标准化工程长1.310公里路面宽9米的工程建设</t>
  </si>
  <si>
    <t>完成开平市交四线附属设施整治标准化工程长1.310公里路面宽9米的工程建设，解决群众日常出行难，改善当地交通条件。</t>
  </si>
  <si>
    <t>完成开平市交四线附属设施整治标准化工程长1.310公里路面宽9米的工程建设，按期完成工程建设。</t>
  </si>
  <si>
    <t>完成开平市交四线附属设施整治标准化工程长1.310公里路面宽9米的工程建设，按期完成工程建设</t>
  </si>
  <si>
    <t>2022年江门市开平市创建全国“四好农村路”示范县塘口高速口公路驿站标准化工程（示范创建）</t>
  </si>
  <si>
    <t>107005030-2022-0000162960</t>
  </si>
  <si>
    <t>完成开平市塘口高速口公路驿站及周边环境治理标准化的工程建设</t>
  </si>
  <si>
    <t>完成开平市塘口高速口公路驿站及周边环境治理标准化的工程建设，解决群众日常出行难，改善当地交通条件。</t>
  </si>
  <si>
    <t>完成开平市塘口高速口公路驿站及周边环境治理标准化的工程建设，按期完成工程建设。</t>
  </si>
  <si>
    <t xml:space="preserve">完成开平市塘口高速口公路驿站及周边环境治理标准化的工程建设，按期完成工程建设。
</t>
  </si>
  <si>
    <t>2022年江门市开平市四好农村路建设X539（原U417）线安全生命防护工程（村道安防）</t>
  </si>
  <si>
    <t>107005030-2022-0000162879</t>
  </si>
  <si>
    <t>完成开平市四好农村路建设县道X539（原U417）线安全生命防护长5.600公里工程建设</t>
  </si>
  <si>
    <t>完成开平市四好农村路建设县道X539（原U417）线安全生命防护长5.600公里工程建设，保障群众日常出行安全，改善当地交通条件。</t>
  </si>
  <si>
    <t>完成开平市四好农村路建设县道X539（原U417）线安全生命防护长5.600公里工程建设，按期完成工程建设。</t>
  </si>
  <si>
    <t>2022年江门市开平市四好农村路建设乡道Y801线升级改造工程（单改双）</t>
  </si>
  <si>
    <t>107005030-2022-0000162423</t>
  </si>
  <si>
    <t>完成Y801线0.875公里，路面宽6米的乡道升级改造工程</t>
  </si>
  <si>
    <t>完成开平市四好农村路建设Y801线0.875公里，路面宽6米的乡道升级改造工程，解决群众日常出行难，改善当地交通条件。</t>
  </si>
  <si>
    <t>完成开平市四好农村路建设Y801线0.875公里，路面宽6米的乡道升级改造工程，按期完成工程建设。</t>
  </si>
  <si>
    <t>2022年江门市开平市四好农村路建设村道CF56线升级改造工程（单改双）</t>
  </si>
  <si>
    <t>107005030-2022-0000162416</t>
  </si>
  <si>
    <t>完成CF56线0.247公里，路面宽6米的村道升级改造工程</t>
  </si>
  <si>
    <t>完成开平市四好农村路建设CF56线0.247公里，路面宽6米的村道升级改造工程，解决群众日常出行难，改善当地交通条件。</t>
  </si>
  <si>
    <t>完成开平市四好农村路建设CF56线0.247公里，路面宽6米的村道升级改造工程，按期完成工程建设。</t>
  </si>
  <si>
    <t>2022年江门市开平市四好农村路建设村道C399线升级改造工程（单改双）</t>
  </si>
  <si>
    <t>107005030-2022-0000162422</t>
  </si>
  <si>
    <t xml:space="preserve"> 完成C399线1.3公里，路面宽7米的乡道升级改造工程</t>
  </si>
  <si>
    <t>完成C399线1.3公里，路面宽7米的乡道升级改造工程</t>
  </si>
  <si>
    <t>完成开平市四好农村路建设C399线1.3公里，路面宽7米的乡道升级改造工程，解决群众日常出行难，改善当地交通条件。</t>
  </si>
  <si>
    <t>完成开平市四好农村路建设C399线1.3公里，路面宽7米的乡道升级改造工程，按期完成工程建设。</t>
  </si>
  <si>
    <t>2022年江门市开平市四好农村路建设县道X534路面升级改造工程（单改双）</t>
  </si>
  <si>
    <t>107005030-2022-0000162418</t>
  </si>
  <si>
    <t>完成X534线3.906公里，路面宽8.5米的县道升级改造工程</t>
  </si>
  <si>
    <t>完成开平市四好农村路建设X534线3.906公里，路面宽8.5米的村道升级改造工程，解决群众日常出行难，改善当地交通条件。</t>
  </si>
  <si>
    <t>完成开平市四好农村路建设X534线3.906公里，路面宽8.5米的村道升级改造工程，按期完成工程建设。</t>
  </si>
  <si>
    <t>2022年江门市开平市四好农村路建设村道C261线升级改造（单改双）</t>
  </si>
  <si>
    <t>107005030-2022-0000162413</t>
  </si>
  <si>
    <t>完成开平市四好农村路建设村道C261线升级改造（单改双）长0.865公里、路面宽7米扩建工程建设</t>
  </si>
  <si>
    <t>完成开平市四好农村路建设村道C261线升级改造（单改双）长0.865公里、路面宽7米改建工程建设，解决群众日常出行难，改善当地交通条件。</t>
  </si>
  <si>
    <t>完成开平市四好农村路建设村道C261线升级改造（单改双）长0.865公里、路面宽7米改建工程建设，按期完成工程建设。</t>
  </si>
  <si>
    <t>2022年江门市开平市四好农村路建设村道CF18线升级改造工程（单改双）</t>
  </si>
  <si>
    <t>107005030-2022-0000162414</t>
  </si>
  <si>
    <t>完成CF18线0.725公里，路面宽6米的村道升级改造工程</t>
  </si>
  <si>
    <t>完成开平市四好农村路建设CF18线0.725公里，路面宽6米的村道升级改造工程，解决群众日常出行难，改善当地交通条件。</t>
  </si>
  <si>
    <t>完成开平市四好农村路建设CF18线0.725公里，路面宽6米的村道升级改造工程，按期完成工程建设。</t>
  </si>
  <si>
    <t>2022年江门市开平市四好农村路建设村道CB04线升级改造工程（路网提升）</t>
  </si>
  <si>
    <t>107005030-2022-0000162382</t>
  </si>
  <si>
    <t>完成CB04线0.386公里，路面宽8米的村道升级改造工程</t>
  </si>
  <si>
    <t>完成开平市四好农村路建设村道CB04线0.386公里，路面宽8米的升级改造工程，解决群众日常出行难，改善当地交通条件。</t>
  </si>
  <si>
    <t>完成开平市四好农村路建设村道CB04线0.386公里，路面宽8米的升级改造工程，解决群众日常出行难，按期完成工程建设。</t>
  </si>
  <si>
    <t>2022年江门市开平市四好农村路建设村道C423线升级改造工程（路网提升）</t>
  </si>
  <si>
    <t>107005030-2022-0000162383</t>
  </si>
  <si>
    <t>完成C423线0.217公里，路面宽6米的村道升级改造工程</t>
  </si>
  <si>
    <t>完成开平市四好农村路建设C423线0.217公里，路面宽6米的村道升级改造工程，解决群众日常出行难，改善当地交通条件。</t>
  </si>
  <si>
    <t>完成开平市四好农村路建设C423线0.217公里，路面宽6米的村道升级改造工程，解决群众日常出行难，按期完成工程建设。</t>
  </si>
  <si>
    <t>2022年江门市开平市四好农村路建设村道C525线升级改造工程（路网提升）</t>
  </si>
  <si>
    <t>107005030-2022-0000162385</t>
  </si>
  <si>
    <t>完成C525线0.913公里，路面宽6米的村道升级改造工程</t>
  </si>
  <si>
    <t>完成开平市四好农村路建设C525线0.913公里，路面宽6米的村道升级改造工程，解决群众日常出行难，改善当地交通条件。</t>
  </si>
  <si>
    <t>完成开平市四好农村路建设C525线0.913公里，路面宽6米的村道升级改造工程，解决群众日常出行难，按期完成工程建设。</t>
  </si>
  <si>
    <t>2022年江门市开平市造林及抚育高质量水源林建设项目</t>
  </si>
  <si>
    <t>107005040-2022-0000162669</t>
  </si>
  <si>
    <t>开平市林业局</t>
  </si>
  <si>
    <t>1、对2000亩林地进行更新改造，植后进行三次抚育（含补植），抚育内容为割灌除草、松土扩穴、追肥、培土等；2、对2021年1136.5亩高质量水源林进行三次抚育（含补植）</t>
  </si>
  <si>
    <t>1、根据《广东省生态公益林建设管理和效益补偿办法》第二十一条的规定，生态公益林内的采伐迹地、火烧迹地应于当年或次年内完成更新造林</t>
  </si>
  <si>
    <t>任务完成面积：新造林2000亩，新造林抚育1136.5亩</t>
  </si>
  <si>
    <t>造林成活率 ≥ 85%</t>
  </si>
  <si>
    <t>森林抚育推进构建稳定森林生态系统（是/否） 是</t>
  </si>
  <si>
    <t>《广东省林业局关于报送2022年涉农资金市县统筹实施项目有关材料的函》粤林函〔2021〕155号下达我市2022年营造林任务</t>
  </si>
  <si>
    <t>用于工程款及工程间接费用</t>
  </si>
  <si>
    <t>项目实施后带动当地劳动力收入，产生经济效益，种植的绿化树木可净化空气，吸收二氧化碳放出氧气，产生生态效益，通过项目实施有效改善我市森林林分结构，改善林业生态环境，带来社会效益。</t>
  </si>
  <si>
    <t>1.数量指标时：高质量水源林（水土保持林）建设造林面积 2000亩、新造林抚育面积 1136.5亩；2.质量指标：造林成活率  ≥85%；3.时效指标：任务按时完成率 ≥100%；4.成本指标：造林 2200元/亩、新造林抚育 1200元/亩。</t>
  </si>
  <si>
    <t>1.经济效益指标：新造林可获得木材储备效益（红树林除外） 120元/亩*年、造林及抚育每投入10万元可带动农民增收数 1.3万元/亩*年；2.社会效益指标：造林工程带动就业人数 ≥30人次、森林抚育工程带动就业人数 ≥30人次；3.生态效益指标：新造林年增加碳汇量（红树林除外） 1吨/亩、森林覆盖率 ≥45%；4.可持续发展指标：提高森林质量（是/否） 是、森林抚育推进构建稳定森林生态系统（是/否） 是。</t>
  </si>
  <si>
    <t>2022年江门市开平市造林及抚育大径材培育工程</t>
  </si>
  <si>
    <t>107005040-2022-0000162635</t>
  </si>
  <si>
    <t>对2020年前更新改造的4957.8亩中幼龄林进行三次抚育（含补植）</t>
  </si>
  <si>
    <t>开发改投〔2019〕36号,开发改投〔2019〕50号,kp2020-01567</t>
  </si>
  <si>
    <t>任务完成面积 4957.8亩</t>
  </si>
  <si>
    <t>培育大径材示范林产生示范效应是否明显（是/否） 是</t>
  </si>
  <si>
    <t>森林抚育质量合格率 ≥ 100%</t>
  </si>
  <si>
    <t>项目实施后带动当地劳动力收入，产生经济效益，种植优质大径材树种，获得木材储备效益，通过项目实施有效改善我市森林林分结构，提高森林质量，改善林业生态环境，带来社会效益。</t>
  </si>
  <si>
    <t>1.数量指标时：森林抚育面积（中幼林） 4957.8亩；2.质量指标：森林抚育质量合格率 ≥100%；3.时效指标：森林抚育任务按时完成率（中幼林） ≥100%；4.成本指标：大径材培育示范建设 1200元/亩。</t>
  </si>
  <si>
    <t>1.经济效益指标：培育大径材示范林可获得木材储备效益 120元/亩*年；2.社会效益指标：森林抚育工程带动就业人数 ≥30人次；3.生态效益指标：培育大径材示范林森林蓄积量提高量 0.3m³/亩*年；4.可持续发展指标：培育大径材示范林产生示范效应（是/否） 是。</t>
  </si>
  <si>
    <t>2022年江门市开平市林业有害生物防控</t>
  </si>
  <si>
    <t>107005040-2022-0000161926</t>
  </si>
  <si>
    <t>建设规模160万元。主要用于支持各类林业有害生物调查、监测、防治和检疫，购置农药、防治器械等应急防控物资，编制防治规划。</t>
  </si>
  <si>
    <t>1.《中华人民共和国森林法》第四条：上级人民政府对下级人民政府完成……重大林业有害生物防治工作的情况进行考核，并公开考核结果。 2.《国务院办公厅关于进一步加强林业有害生物防治工作的意见》（国办发〔2014〕26号）（十一）全面落实防治责任：进一步健全重大林业有害生物防治目标责任制，将林业有害生物成灾率、重大林业有害生物防治目标完成情况列入政府考核评价指标体系。</t>
  </si>
  <si>
    <t>林业有害生物成灾率≤3.5‰</t>
  </si>
  <si>
    <t>林业有害生物无公害防治率≥88%</t>
  </si>
  <si>
    <t>测报准确率≥90%</t>
  </si>
  <si>
    <t>1.《中华人民共和国森林法》第四条：上级人民政府对下级人民政府完成……重大林业有害生物防治工作的情况进行考核，并公开考核结果。
2.《国务院办公厅关于进一步加强林业有害生物防治工作的意见》（国办发〔2014〕26号）（十一）全面落实防治责任：进一步健全重大林业有害生物防治目标责任制，将林业有害生物成灾率、重大林业有害生物防治目标完成情况列入政府考核评价指标体系。</t>
  </si>
  <si>
    <t>用于支持各类林业有害生物调查、监测、防治和检疫，购置农药、防治器械等应急防控物资，编制防治规划。</t>
  </si>
  <si>
    <t>项目实施后能完成上级下达的防治目标任务和“四率”指标，防治后有效减少森林成灾率。</t>
  </si>
  <si>
    <t>数量指标：薇甘菊防治面积≥3400亩；质量指标：林业有害生物成灾率≤3.5‰,测报准确率≥90%；时效指标：任务按时完成率100%</t>
  </si>
  <si>
    <t>经济效益指标：挽回经济损失≥500万元；生态效益：林业有害生物无公害防治率≥88%；可持续影响指标：群众对林业有害生物危害情况的知晓率≥90%;满意度指标:林业有害生物防治辖区公众满意度≥95%</t>
  </si>
  <si>
    <t>2022年江门市开平市森林火灾预防森林火灾风险普查项目</t>
  </si>
  <si>
    <t>107005040-2022-0000161459</t>
  </si>
  <si>
    <t>确定普查人员和队伍；组织开展普查技术培训，确保普查人员执证上岗；落实各项普查工作任务，开展县级质量核查，完成各类普查数据的调查采集和上报等各项工作。</t>
  </si>
  <si>
    <t>《全国森林和草原火灾风险普查实施方案（修订版）》</t>
  </si>
  <si>
    <t>森林火灾受害率&lt;1‰</t>
  </si>
  <si>
    <t>森林防火辖区民众满意度≧95%</t>
  </si>
  <si>
    <t>森林火灾风险普查调查数据有效率≥99%</t>
  </si>
  <si>
    <t>《全国森林和草原火灾风险普查实施方案（修订版）》，《广东省林业局关于开展广东省
第一次森林火灾风险普查工作的通知》（粤林函〔2021〕7号）</t>
  </si>
  <si>
    <t>用于支付2022年开平市森林火灾风险普查开展的费用</t>
  </si>
  <si>
    <t>完成《全国森林和草原火灾风险普查实施方案（修订版）》中所涉及的主要任务并通过验收，建立灾害风险普查与常态化森林防火业务工作相互衔接、相互促进的工作制度。</t>
  </si>
  <si>
    <t>数量指标：乔木林样地数32个、大样地样地数3个；质量指标：调查数据有效率≥99%；时效指标：成果按时完成率100%</t>
  </si>
  <si>
    <t>生态效益指标：森林火灾受害率小于&lt;1‰；可持续影响指标：为森林防火风险普查提供数据支撑（是）；满意度指标：森林防火辖区民众满意度≧95%</t>
  </si>
  <si>
    <t>2022年江门市开平市自然保护地整合优化项目</t>
  </si>
  <si>
    <t>107005040-2022-0000161805</t>
  </si>
  <si>
    <t>持续推进我市自然保护区科学考察和管控分区划度，完成1-2个自然保护地范围边界矢量化数据制作任务</t>
  </si>
  <si>
    <t>《关于建立以国家公园为主体的自然保护地体系的指导意见》（中办发[2019]42号）,中共广东省委办公厅 广东省人民政府办公厅印发《关于建立以国家公园为主体的自然保护地体系的实施意见》</t>
  </si>
  <si>
    <t>自然保护地范围边界矢量化数据制作任务工作量完成率达50%。</t>
  </si>
  <si>
    <t>自然保护区科学考察任务工作量完成率达50%。</t>
  </si>
  <si>
    <t>自然保护区管控分区划度任务工作量完成率达50%。</t>
  </si>
  <si>
    <t>用于支付聘请第三方开展我市自然保护区科学考察和管控分区划度及1-2个自然保护地勘界立标工作费用</t>
  </si>
  <si>
    <t>自然保护地范围边界矢量化数据制作任务工作量完成率达50%。自然保护区科学考察任务工作量完成率达50%。自然保护区管控分区划度任务工作量完成率达50%。</t>
  </si>
  <si>
    <t>数量指标：完成勘界自然保护地面积比例50%，完成范围边界矢量化数据制作的自然保护地数量比例50%，完成科考报告编制的自然保护区数量比例50%；时效指标：任务按时完成率100%</t>
  </si>
  <si>
    <t>生态效益指标：保持县级以上自然保护区的自然生态系统完整性（是/否）；可持续影响指标：引导自然保护地建设管理规范化（是）。</t>
  </si>
  <si>
    <t>2022年江门市开平市政策性森林保险省级财政保费补贴</t>
  </si>
  <si>
    <t>107005040-2020-0000007304</t>
  </si>
  <si>
    <t>根据广东省森林资源信息发布系统2019年数据，开平市商品林71.56万亩，公益林26.55万亩。森林保险由500元/亩提高至1200元/亩，公益林省级保费补贴1.2元/亩，商品林省级保费补贴2.4元/亩，按2022年公益林投保率100%，商品林投保率20%测算所需资金，约需66万元</t>
  </si>
  <si>
    <t>1.《关于大力推动农业保险高质量发展的实施意见》（粤财金〔2020〕26号） 2.《广东省农业保险保费省级财政补贴资金管理办法》（粤财金〔2020〕47号） 3.《关于印发广东省政策性农业保险配套文件的通知》（粤农农〔2020〕389号）</t>
  </si>
  <si>
    <t>生态公益林参保率100%</t>
  </si>
  <si>
    <t>商品林参保率≥20%　　</t>
  </si>
  <si>
    <t>财政保费补贴当年支出率100%</t>
  </si>
  <si>
    <t>1.《关于大力推动农业保险高质量发展的实施意见》（粤财金〔2020〕26号）
2.《广东省农业保险保费省级财政补贴资金管理办法》（粤财金〔2020〕47号）
3.《关于印发广东省政策性农业保险配套文件的通知》（粤农农〔2020〕389号）</t>
  </si>
  <si>
    <t>用于开平市范围内的生态林、商品林政策性森林保险省级财政保费补贴</t>
  </si>
  <si>
    <t>1：开平市公益林面积：26.55万亩，2022年投保率需达到100%；2：开平市商品林面积：71.56万亩，2021年目标投保率≥20%。公益林及商品林面积数参考广东省森林资源信息发布系统2019年数据，具体面积数以2022年最新数据为准。</t>
  </si>
  <si>
    <t>1、数量指标：公益林参保面积26.55万亩，商品林参保面积≥14.31万亩。2、成本指标：单位面积保费额度1200元/亩。3、时效指标：财政保费补贴支出率100%。4、质量指标：保单合格率100%。</t>
  </si>
  <si>
    <t>1、经济效益指标：风险保障总额（公益林3.19亿元，商品林≥1.72亿元）。2、社会效益指标：公益林参保率100%，商品林参保率≥20%。3、环境效益指标：公益林投保覆盖率100%，商品林投保覆盖率≥20%。4、可持续发展指标：森林保险参保增长率≥0、森林保险总保额增长率≥0。</t>
  </si>
  <si>
    <t>2022年江门市开平市造林及抚育乡村绿化美化工程</t>
  </si>
  <si>
    <t>107005040-2022-0000162645</t>
  </si>
  <si>
    <t>支持开平市马冈镇、蚬冈镇环境绿化提升，种植优质乡土树种，改善人居环境</t>
  </si>
  <si>
    <t>《江门市创建国家森林城市工作领导小组办公室关于印发江门市国家森林城市建设远期（2021-2024年）任务分解表的通知》（江创森办〔2020〕6号）</t>
  </si>
  <si>
    <t>乡村绿化美化完成数量 10个</t>
  </si>
  <si>
    <t>乡镇人居环境改善（是/否） 是</t>
  </si>
  <si>
    <t>建设达标率 ≥ 100%</t>
  </si>
  <si>
    <t>广东省林业局关于下达乡村振兴（2021-2025年）乡村绿化美化建设任务</t>
  </si>
  <si>
    <t>项目实施后带动当地劳动力收入，产生经济效益，种植的绿化树木可净化空气，吸收二氧化碳放出氧气，产生生态效益，通过项目实施有效改善农村人居环境，带来社会效益。</t>
  </si>
  <si>
    <t>1.数量指标时:森林乡村建设数量 15个；2.质量指标:建设达标率 ≥100%；3.时效指标:建设及时完成率 ≥100%；4.成本指标:绿美乡村建设资金 5万元/个。</t>
  </si>
  <si>
    <t>1.经济效益指标:带动当地旅游总收入 较上年提升；2.社会效益指标:带动旅游人数 较上年提升；3.可持续发展指标:农村人居环境改善（是/否） 是。</t>
  </si>
  <si>
    <t>2022年江门市开平市食用林产品质量安全食用林产品质量监测抽检任务服务项目</t>
  </si>
  <si>
    <t>107005040-2022-0000162033</t>
  </si>
  <si>
    <t>食用林产品质量安全</t>
  </si>
  <si>
    <t>开展食用林产品质量安全监测27批次，并对发现的问题及时采取相应处置措施。</t>
  </si>
  <si>
    <t>《广东省林业局关于做好2021年食用林产品质量安全监测工作的通知》（粤林函〔2021〕97号）</t>
  </si>
  <si>
    <t>食用林产品监测1个品种，27批次</t>
  </si>
  <si>
    <t>监测中发现的问题是否及时采取相应处置措施</t>
  </si>
  <si>
    <t>监测数据有效率≥99%</t>
  </si>
  <si>
    <t>《广东省林业局关于做好2021年食用林产品质量安全监测工作的通知》（粤林函〔2021〕97号）以及《江门市自然资源局转发广东省林业局关于做好2021年食用林产品质量安全监测工作的通知》（江自然资函〔2021〕308 号）</t>
  </si>
  <si>
    <t>资金用于开展食用林产品质量安全抽样、检验等支出。</t>
  </si>
  <si>
    <t>完成省下达的任务开展食用林产品质量安全监测，并对监测中发现的问题及时进行处置。</t>
  </si>
  <si>
    <t>数量指标：监测品种1个，27批次，对监测发现问题的处置率100%；质量指标：监测数据有效率≥99%；时效指标：成果按时完成率100%</t>
  </si>
  <si>
    <t>社会效益：及时对有问题的林产品进行处置，保障民众健康安全；可持续影响指标：监测结果为林产品质量安全管理工作提供数据支撑。</t>
  </si>
  <si>
    <t>2022年江门市开平市大沙河水库除险加固工程</t>
  </si>
  <si>
    <t>107005039-2022-0000162983</t>
  </si>
  <si>
    <t>开平市水利局</t>
  </si>
  <si>
    <t>对14条土坝进行培厚加固和充填灌浆和劈裂灌浆；完善排水系统和水工监测设施；重建主坝正常泄洪闸、长堤非常泄洪闸；新建主坝输水隧洞；重建部分副坝涵管等。</t>
  </si>
  <si>
    <t>粮食安全、灌区协同发展片</t>
  </si>
  <si>
    <t>《关于开平市大沙河水库除险加固工程初步设计报告的批复》（江发改社农[2020]0442号）</t>
  </si>
  <si>
    <t>对土坝进行培厚加固和充填灌浆和劈裂灌浆；加固溢洪道；重建涵管等。</t>
  </si>
  <si>
    <t>1：数量指标：年度建设任务量完成率100%；2、质量指标：年度工程质量合格率100%；3、时效指标：截至2022年12月底，项目补助资金支出率≧90%。</t>
  </si>
  <si>
    <t>1、社会效益指标：项目实施后可有效捍卫下游人民生命财产安全，保障农业生产需求；2、生态效益指标：项目实施可有效消除工程安全隐患，提高工程可靠程度，保障工程安全运行；3、服务对象满意度指标：受益人民群众满意度≧90%。</t>
  </si>
  <si>
    <t>1、大沙河水库除险加固工程已列入了《全国防汛抗旱水利提升工程建设方案》；2、2020年10月12日，江门市发改局出具开平市大沙河水库除险加固工程初步设计报告的批复（江发改社农[2020]0442号）。</t>
  </si>
  <si>
    <t>用于项目工程建设。</t>
  </si>
  <si>
    <t>完成对土坝进行培厚加固和充填灌浆和劈裂灌浆、加固溢洪道和重建涵管等；年度建设任务完成率100%，项目补助资金支出率≧90%。</t>
  </si>
  <si>
    <t>2022年江门市开平市狮山灌区续建配套与节水改造工程</t>
  </si>
  <si>
    <t>107005039-2022-0000163004</t>
  </si>
  <si>
    <t>狮山灌区续建配套与节水改造工程内容包括主干渠和东、西两条干渠以及渠系建筑物。灌区改造加固改造干渠总长31.74m，其中主干渠1.43km，西干渠27.65km，东干渠2.66km；重建或加固渠系建筑物101座；其中水闸共计10座；西干渠新建溢流堰2座；西干渠加固渡槽1座，重建渡槽1座；重建放水涵80座；重建交通桥7座。</t>
  </si>
  <si>
    <t>江水[2020]263号</t>
  </si>
  <si>
    <t>年度建设任务量完成率100%</t>
  </si>
  <si>
    <t>2024年年底，工程验收合格率达100%。</t>
  </si>
  <si>
    <t>截止2022年年底，灌区改造加固改造干渠总长15.86m，能对水资源水生态水环境水灾害系统治理发挥作用，受益群众满意度90%以上。</t>
  </si>
  <si>
    <t>根据《水利部办公厅 财政部办公厅关于印发全国中型灌区续建配套与节水改造实施方案（2021-2022年）的通知》（办水农【2021】10号文），本项目已纳入全国中型灌区续建配套与节水改造项目（2011—2022年），为中央考核项目。</t>
  </si>
  <si>
    <t>灌区配套改造（改造灌区干渠、重建或加固渠系建筑物等）</t>
  </si>
  <si>
    <t>实施灌区续建配套和节水改造项目1个，灌区改造加固改造干渠总长15.86m；项目年度投资完成率100%，项目补助资金支出率≧90%。</t>
  </si>
  <si>
    <t>1.数量指标：截止2022年年底，灌区改造加固改造干渠总长15.86m；
2.时效指标：截止2022年年底，项目年度投资完成率100%，项目补助资金支出率≧90%。3.质量指标：截止2024年年底，工程验收合格率达100%。</t>
  </si>
  <si>
    <t>1.社会效益指标：能对水资源水生态水环境水灾害系统治理发挥作用；
2.服务对象满意度指标：受益群众满意度90%以上。</t>
  </si>
  <si>
    <t>已立项</t>
  </si>
  <si>
    <t>2022年江门市开平市碧道建设工程（开平段）</t>
  </si>
  <si>
    <t>107005039-2022-0000163164</t>
  </si>
  <si>
    <t>落实水环境治理、水生态保护与修复、水安全提升、景观与特色营造、游憩系统构建五项重点任务推进开平市碧道工程建设。</t>
  </si>
  <si>
    <t>关于江门市碧道建设工程可行性研究报告的批复  江发改社农[2020]178号</t>
  </si>
  <si>
    <t>年度建设长度7.9公里。</t>
  </si>
  <si>
    <t>截止2022年12月底补助资金支出率100%</t>
  </si>
  <si>
    <t>受益群众满意度90%以上。</t>
  </si>
  <si>
    <t>1、根据《广东省人民政府关于广东万里碧道总体规划（2020-2035年）的批复》（粤府函[2020]147号），本项目为省级重点项目“万里碧道”组成部分，属于省考核事项。
2、根据《江门市碧道建设总体规划总报告》及《江门市全面推行河长制工作领导小组关于印发&lt;江门市碧道建设工作方案（2020-2021年）&gt;的通知》（江河发〔2020〕14号），列入省规划总长44.8公里，年度建设长度7.9公里。</t>
  </si>
  <si>
    <t>碧道建设总长38.4公里，其中潭江（百合至赤坎）碧道11.6km，潭江三埠段6km，潭江水口段12.8km，苍江长沙段8km。</t>
  </si>
  <si>
    <t>完成年度碧道建设长度7.9公里；项目年度投资完成率100%，项目补助资金支出率≧90%。</t>
  </si>
  <si>
    <t>1、数量指标：年度建设长度7.9公里；2、时效指标：项目年度投资完成率100%，项目补助资金支出率≧90%。</t>
  </si>
  <si>
    <t>提升人民生活水平，改善生活环境，为本地区社会经济可持续发展提供水利保障，受益群众满意度90%以上。</t>
  </si>
  <si>
    <t>江门市全面推行河长制工作领导小组会议审议并通过了《江门市碧道建设工作方案(2020-2021年 )》</t>
  </si>
  <si>
    <t>2022年江门市开平市节水型社会达标建设</t>
  </si>
  <si>
    <t>107005039-2022-0000163007</t>
  </si>
  <si>
    <t>水资源节约与保护</t>
  </si>
  <si>
    <t>开展18个节水型公共机构示范单位、22个节水型示范企业和8个居民节水型示范小区的建设工作，并同时开展节水宣传、公共场所节水意识调查及收集整理等相关工作</t>
  </si>
  <si>
    <t>广东省水利厅《关于进一步做好我省县域节水型社会达标建设工作的通知》（粤水资源涵〔2018〕1889号文）</t>
  </si>
  <si>
    <t>开展创建16个节水型公共机构示范单位、10个节水型示范企业、8个节水型示范居民小区节水载体建设</t>
  </si>
  <si>
    <t>开展进行节水宣传、公共场所节水意识调查以及收集整理用水定额管理、计划用水管理、用水计量、水价机制、节水“三同时”管理、供水管网漏损控制、生活节水器具推广、再生水利用各类评价指标的相关资料</t>
  </si>
  <si>
    <t>制作反应创建工作的影像资料，编写开平市节水型社会自评估报告，并上报省水利厅申请验收</t>
  </si>
  <si>
    <t>根据水利部、全国节约用水办公室《关于开展节水型居民小区建设工作的通知》（全节办〔2017〕1号文）、广东省水利厅《关于进一步做好我省县域节水型社会达标建设工作的通知》（粤水资源涵〔2018〕1889号文）、江门水务局《转发关于进一步做好我省县域节水型社会达标建设工作的通知》（江水资源〔2018〕44号文）和实行最严格水资源管理制度考核的要求，必须开展县域节水型社会达标建设工作，否则达不到考核的要求。</t>
  </si>
  <si>
    <t>开展创建16个节水型公共机构示范单位、10个节水型示范企业、8个节水型示范居民小区节水载体建设，同时开展进行节水宣传、公共场所节水意识调查以及收集整理用水定额管理、计划用水管理、用水计量、水价机制、节水“三同时”管理、供水管网漏损控制、生活节水器具推广、再生水利用各类评价指标的相关资料，制作反应创建工作的影像资料，编写开平市节水型社会自评估报告，并上报省水利厅申请验收</t>
  </si>
  <si>
    <t>开展创建16个节水型公共机构示范单位、10个节水型示范企业、8个节水型示范居民小区节水载体建设；截止2022年12月底，项目年度投资完成率100%，项目补助资金支出率≧90%。</t>
  </si>
  <si>
    <t>1、数量指标：开展创建16个节水型公共机构示范单位、10个节水型示范企业、8个节水型示范居民小区节水载体建设；2、质量指标：节水型单位达标率为100%。3、时效指标：截止2022年12月底，项目年度投资完成率100%，项目补助资金支出率≧90%。</t>
  </si>
  <si>
    <t>节约自来水水费、水资源费和相应的排水设施使用费、污水处理设施建设费，缓解城市用水压力、节省供水工程投资和运行费用，人们形成自觉节水社会风尚。受益群众满意度90%以上。</t>
  </si>
  <si>
    <t>开平市政府已同意。</t>
  </si>
  <si>
    <t>2022年江门市开平市塘口镇农村水系综合治理工程</t>
  </si>
  <si>
    <t>107005039-2022-0000162986</t>
  </si>
  <si>
    <t>整治支流 11.22km，其中清淤疏浚8.02km、生态护岸15.92km、设置水文化水景观节点2处、滨河绿道5549m、下河步级12处、亲取水平12处、生物浮岛360m2；整治沟渠 25.78km，其中清淤疏浚25.78km，沟渠加固5.13km；新建宣传牌20个。</t>
  </si>
  <si>
    <t>粮食安全、六大特色优势农业产业、重点支流建设带</t>
  </si>
  <si>
    <t>开水字〔2020〕227号</t>
  </si>
  <si>
    <t>2023年，工程验收合格率100%。</t>
  </si>
  <si>
    <t>完成支流整治5.6km，受益群众满意度90%以上。</t>
  </si>
  <si>
    <t>根据《广东省实施乡村振兴战略规划（2018-2022年）》、《广东省农村水利治理规划（2018-2027年）》，明确提出要将农村水系综合整治作为广东省乡村振兴水利工作的重要目标和任务。《广东省水利厅关于开展农村水利治理农村水系综合整治工作的通知》（粤水农水农电函【2020】962号）明确要求”2021年至2025年，推动100个镇的农村水系综合整治工作，原则上除深圳市外的20个地级以上市均需开展农村水系综合整治，每个县（市、区）应统筹辖区内不少于1个镇开展整治工作。</t>
  </si>
  <si>
    <t>用于工程项目建设。</t>
  </si>
  <si>
    <t>完成支流整治5.6km；项目年度投资完成率100%，项目补助资金支出率≧90%。</t>
  </si>
  <si>
    <t>1.数量指标：完成支流整治5.6km；2.时效指标：截止2022年年底，项目年度投资完成率100%，项目补助资金支出率≧90%。3.质量指标：截止2023年年底，工程验收合格率达100%。</t>
  </si>
  <si>
    <t>服务对象满意度指标：受益群众满意度90%以上。</t>
  </si>
  <si>
    <t>已批复实施方案。</t>
  </si>
  <si>
    <t>2022年江门市开平市小型水库移民生产经营扶持项目</t>
  </si>
  <si>
    <t>107005039-2022-0000163040</t>
  </si>
  <si>
    <t>完成858人生产扶持直补</t>
  </si>
  <si>
    <t>开平市2021年人口核定后小型水库现有人口明细表</t>
  </si>
  <si>
    <t>按时按政策标准完成866人生产扶持直补。（人口数以2022年人口核定成果为准）</t>
  </si>
  <si>
    <t>截止2022年底，完成该补助资金的发放，资金支出率90%以上。</t>
  </si>
  <si>
    <t>增加小型水库移民收入600元，受益群众满意度90%以上。</t>
  </si>
  <si>
    <t>根据《广东省小型水库移民扶助基金管理办法》（粤财农〔2014〕503号）、《关于印发《广东省水利厅 广东省发展改革委广东省财政厅关于大中型水库移民后期扶持项目的管理办法》的通知》（粤水规范字2019第2号），《开平市大中型水库移民后期扶持项目管理的实施方案》（开水字〔2020〕38号）为改善小型水库移民生产生活条件，促进经济发展，增加小型水库移民收入，使小型水库移民生活水平不断提高，对开展生产经营的水库移民进行补助。</t>
  </si>
  <si>
    <t>对符合后期扶持条件且积极开展生产经营的小型水库移民，按每人每年600元的标准给予补助。</t>
  </si>
  <si>
    <t>按时按政策标准完成858人生产扶持直补（人口数以2022年人口核定成果为准）；资金年度投资计划完率100%，项目补助资金支出率≧90%。</t>
  </si>
  <si>
    <t>时效指标：截止2022年年底，资金年度投资计划完率100%，项目补助资金支出率大于等于90%。</t>
  </si>
  <si>
    <t>1.经济效益指标：增加小型水库移民收入600元；
2.服务对象满意度指标：受益群众满意度90%以上。</t>
  </si>
  <si>
    <t>委托第三方机构开展技术咨询评审</t>
  </si>
  <si>
    <t>2022年江门市开平市金鸡镇联庆村委会建新村环境整治工程</t>
  </si>
  <si>
    <t>107005039-2022-0000160330</t>
  </si>
  <si>
    <t>完成1条小型水库移民村的环境整治，主要建设内容：1、完成路面硬底化984㎡；2、完成敷设排水管60m；3、新建沙井6座。</t>
  </si>
  <si>
    <t>《开平市大中型水库移民后期扶持项目管理的实施方案》（开水字〔2020〕38号）</t>
  </si>
  <si>
    <t>完成1条移民村的环境整治。</t>
  </si>
  <si>
    <t>截止2022年底，工程验收合格率100%；项目年度投资完成率100%，项目补助资金支出率≧90%。</t>
  </si>
  <si>
    <t>改善移民村农村生活环境，提高移民生活环境质量；受益群众满意度90%以上。</t>
  </si>
  <si>
    <t>政策依据：根据《广东省小型水库移民扶助基金管理办法》（粤财农〔2014〕503号）、《广东省小型水库移民后期扶持计划项目管理暂行办法》（粤水移民〔2012〕22号），《开平市大中型水库移民后期扶持项目管理的实施方案》（开水字〔2020〕38号）；建设必要性：金鸡镇建新村目前村内入村道路和基础设施建设状况较差，为进一步完善小型水库移民人居环境，提高水库移民的幸福感，拟计划实施该项目，该项目2019年已上报省涉农项目库，已有初步设计和概算，成熟度较高。</t>
  </si>
  <si>
    <t>完成1条移民村的环境整治；项目年度投资计划完成率100%，项目补助资金支出率≧90%。</t>
  </si>
  <si>
    <t>1.数量指标：完成1条移民村的环境整治；2.质量指标：截止2022年底，工程验收合格率100%；3、时效指标：项目年度投资完成率100%，项目补助资金支出率≧90%。</t>
  </si>
  <si>
    <t>1.社会效益指标：改善移民村农村生活环境，提高移民生活环境质量；2.服务对象满意度指标：受益群众满意度90%以上</t>
  </si>
  <si>
    <t>2022年江门市开平市西江潭江流域跨界重点支流综合治理工程（一期）（开平项目区）</t>
  </si>
  <si>
    <t>107005039-2022-0000163274</t>
  </si>
  <si>
    <t>我市有镇海水、新桥水、白沙水、新昌水、蚬冈水共5条潭江流域跨界重点支流纳入综合治理工作。主要建设内容以实施水安全治理、水环境整治和碧道建设为主。我市项目总治理河长68.9公里。</t>
  </si>
  <si>
    <t>六大特色优势农业产业、重点支流建设带</t>
  </si>
  <si>
    <t>关于江门市西江潭江流域跨界重点支流综合 江发改社农〔2020〕138 号</t>
  </si>
  <si>
    <t>2022年完成投资额20000万元，河流治理长度13公里。</t>
  </si>
  <si>
    <t>受益群众满意度≥90%。</t>
  </si>
  <si>
    <t>根据《关于江门市西江潭江流域跨界重点支流综合治理工程（一期）可行性研究报告的批复》（ 江发改社农〔2020〕138 号）、《关于开展西江、潭江重点支流综合治理工作的动员令》、江河发[2019]3号_江河发〔2019〕3号_江门市全面推行河长制工作领导小组关于印发《让五邑河更美行动方案》，本项目属于市政府重点项目考核事项。</t>
  </si>
  <si>
    <t>河流治理长度75.404km，包括址山河、新桥水、镇海水、白沙水、新昌水</t>
  </si>
  <si>
    <t>2022年完成河流治理长度13公里；年度建设任务完成率100%；项目补助资金支出率≧90%。</t>
  </si>
  <si>
    <t>1、数量指标：河流治理长度13公里；2、时效指标：截止2022年12月底，项目年度投资完成率100%，项目补助资金支出率≧90%。</t>
  </si>
  <si>
    <t>提升人民生活水平，改善生活环境，为本地区社会经济可持续发展提供水利保障，受益群众满意度≥90%。</t>
  </si>
  <si>
    <t>江门市全面推行河长制工作领导小组会议审议并通过了《江门市西江潭江流域跨界重点支流综合治理项目建设工作方案(2020-2024年)》</t>
  </si>
  <si>
    <t>2021年度江门市开平市基本农田保护经济补偿省级补助资金</t>
  </si>
  <si>
    <t>107005054-2022-0000160850</t>
  </si>
  <si>
    <t>开平市自然资源局</t>
  </si>
  <si>
    <t>基本农田保护面积为40.4461万亩</t>
  </si>
  <si>
    <t>根据《广东省人民政府办公厅转发省国土资源厅 财政厅关于建立基本农田保护经济补偿制度意见的通知》（粤府办【2012】98号）</t>
  </si>
  <si>
    <t>保护永久基本农田面积40.4461万亩</t>
  </si>
  <si>
    <t>根据《广东省人民政府办公厅转发省国土资源厅 财政厅关于建立基本农田保护经济补偿制度意见的通知》（粤府办[2012]98号）文件精神，在全省范围内建立和实施基本农田保护经济补偿制度，省按照30元/亩的标准下拨基本农田保护经济补偿资金，合计1213.383万元。</t>
  </si>
  <si>
    <t>补贴对象为承担基本农田保护任务的村集体或者其他责任单位，资金支出范围主要为农田水利建设、基本农田后续管护、村级公益事业“一事一议”支出、村务公开事项支出等相关支出。</t>
  </si>
  <si>
    <t>确保该笔基本农田经济补偿资金根据各镇（街）的基本农田面积按时、足额发放。</t>
  </si>
  <si>
    <t>使我市基本农田面积保持稳定，确保基本农田面积为40.4461万亩。</t>
  </si>
  <si>
    <t>提高农民保护基本农田的积极性，完善田间基础设施，提高基本农田产出。</t>
  </si>
  <si>
    <t>依据《广东省人民政府办公厅转发省国土资源厅 财政厅关于建立基本农田保护经济补偿制度意见的通知》（粤府办[2012]98号）文件要求申请基本农田经济补偿资金。</t>
  </si>
  <si>
    <t>2022年江门市开平市创建省级生态宜居美丽乡村示范县项目</t>
  </si>
  <si>
    <t>107005041-2022-0000165572</t>
  </si>
  <si>
    <t>开平市农业农村局</t>
  </si>
  <si>
    <t>一是“厕所革命”3410万。其中2022年计划新建或改造升级310座，按平均每座10万元，共计3100万元。同时推进厕所粪污与农村生活污水处理的有效衔接，平均每个公厕需投入1万元用于解决公厕尾水接入污水处理设施工程，2022年共计310万元。 二是推进“四小园”建设。其中2022年计划建设100条“四小园”示范村，按平均每个村投入10万元，共计1000万元。 三是农村卫生保洁长效及公共设施管护运营机制1581.3万元。其中按全市农村户籍人口每人每年10元的标准，2022年计划投入426.3万元。同时每个行政村建设1个农村生活垃圾分类试点，每个试点预计投入5万元，共计1155万元。 四是村内道路建设。通过摸排确定全市15个镇（街）166.869公里村内道路需要硬化，按每公里40万元投入，计划2022年投入3317.38万元。 五是开平市“邑美侨乡 世遗风韵”乡村振兴示范带。示范带项目总投资2亿元。</t>
  </si>
  <si>
    <t>关于印发《关于全面推进乡村振兴加快农业农村现代化的实施方案》的通知（江乡振组〔2021〕5 号） 关于印发《江门市2021年农村人居环境提升工作要点》的通知（江农办〔2021〕11号） 关于印发《江门市推进农房管控和乡村风貌提升实施方案》的通知（江府办函〔2021〕17号） 《开平乡村振兴战略规划》</t>
  </si>
  <si>
    <t>进一步改善农村地区人居环境。项目建成后，农村地区提供用以租赁、餐饮、住宿、文旅观光、生产加工等经营活动。</t>
  </si>
  <si>
    <t>进一步增加农村发展空间，创建良好的人居生活条件和美丽乡村建设条件</t>
  </si>
  <si>
    <t>项目生态效益显著，对全市经济、社会和生态协调发展具有重要作用。</t>
  </si>
  <si>
    <t>关于印发《关于全面推进乡村振兴加快农业农村现代化的实施方案》的通知（江乡振组〔2021〕5 号）
关于印发《江门市2021年农村人居环境提升工作要点》的通知（江农办〔2021〕11号）
关于印发《江门市推进农房管控和乡村风貌提升实施方案》的通知（江府办函〔2021〕17号）
《开平乡村振兴战略规划》</t>
  </si>
  <si>
    <t>坚持循序渐进，先点后面，试点示范先行探索，以点带面整体提升。到2022年底，基本达到省级生态宜居美丽乡村示范县标准，打造1条乡村振兴示范带，全市18个美丽乡村示范片建设初见成效。项目总预算29308.68万元，其中：
一是“厕所革命”3410万。其中2022年计划新建或改造升级310座，按平均每座10万元，共计3100万元。同时推进厕所粪污与农村生活污水处理的有效衔接，平均每个公厕需投入1万元用于解决公厕尾水接入污水处理设施工程，2022年共计310万元。
二是推进“四小园”建设。其中2022年计划建设100条“四小园”示范村，按平均每个村投入10万元，共计1000万元。
三是农村卫生保洁长效及公共设施管护运营机制1581.3万元。其中按全市农村户籍人口每人每年10元的标准，2022年计划投入426.3万元。同时每个行政村建设1个农村生活垃圾分类试点，每个试点预计投入5万元，共计1155万元。
四是村内道路建设。通过摸排确定全市15个镇（街）166.869公里村内道路需要硬化，按每公里40万元投入，计划2022年投入3317.38万元。
五是开平市“邑美侨乡 世遗风韵”乡村振兴示范带。示范带项目总投资2亿元。</t>
  </si>
  <si>
    <t>以加快建设美丽乡村为导向，以实施乡村建设行动为抓手，以农村厕所革命、生活污水垃圾治理、乡村风貌提升为重点，以改善农民生活品质为根本目的，巩固拓展农村人居环境整治三年行动成果，全面提升农村人居环境质量，全面推进乡村振兴。“十四五”期间，规划打造18个美丽乡村示范片，农村实现无害化卫生厕所全覆盖，农村人居环境、基础设施建设、公共服务设施条件显著改善。</t>
  </si>
  <si>
    <t xml:space="preserve"> 1.建成3个乡村风貌示范带，3个美丽乡村示范村 2.项目完成率≥100%；3.资金支出率≥90%</t>
  </si>
  <si>
    <t>服务对象满意度≥90%。</t>
  </si>
  <si>
    <t>经市农业农村局内部集体研究后确定项目</t>
  </si>
  <si>
    <t>2022年江门市开平市省级政策性农业保险保费补贴</t>
  </si>
  <si>
    <t>107005041-2022-0000162739</t>
  </si>
  <si>
    <t>《广东省农业保险保费省级财政补贴资金管理办法》（粤财金[2020]47号） 广东省农业农村厅关于印发广东省政策性农业保险有关配套文件的通知（粤农农[2020]389号）</t>
  </si>
  <si>
    <t>参保率达80%以上</t>
  </si>
  <si>
    <t>农业保险深度≥1.5 %</t>
  </si>
  <si>
    <t>《广东省农业保险保费省级财政补贴资金管理办法》（粤财金[2020]47号）
广东省农业农村厅关于印发广东省政策性农业保险有关配套文件的通知（粤农农[2020]389号）</t>
  </si>
  <si>
    <t>用于政策性农业保险保费补贴,支持对象为农户</t>
  </si>
  <si>
    <t>参保率达80%以上
农业保险深度≥1.5 %</t>
  </si>
  <si>
    <t>经市农业农村局内部集体研究后确定</t>
  </si>
  <si>
    <t>2022年江门市开平市农产品品牌市场体系建设项目</t>
  </si>
  <si>
    <t>107005041-2022-0000161608</t>
  </si>
  <si>
    <t>建立健全农业产品区域产地和销区两个市场平台，策划采购商联盟走进开平产区及系列产品走进销区市场两场活动，实现打造品牌、扩大销量、提高价格、市场引导推广行动计划。</t>
  </si>
  <si>
    <t>六大特色优势农业产业</t>
  </si>
  <si>
    <t>《中共中央 国务院关于实施乡村振兴战略的意见》（中发〔2018〕1号）和《乡村振兴战略规划（2018—2022年）》</t>
  </si>
  <si>
    <t>项目的总体目标是建立健全农产品产地和销区两个市场平台，实现打造品牌、扩大销量、提高价格、市场引导推广行动计划。全力促进产业产销有效对接，提高开平农产品品牌市场占有率。</t>
  </si>
  <si>
    <t>2022年12月前完成展销活动次数2场。开展电商直播12场，推进市内特色产品上网销售。</t>
  </si>
  <si>
    <t>开平市农产品品牌知名度、产品销量明显提升，持续完善我市农产品品牌建设、宣传管理机制。</t>
  </si>
  <si>
    <t>1.打造网络销售平台；2.开展线下营销推广；3.制定媒体传播计划。</t>
  </si>
  <si>
    <t>开平市农产品品牌知名度、产品销量明显提升，持续完善市农产品品牌建设、宣传管理机制。</t>
  </si>
  <si>
    <t>经市县主管部门内部集体研究确定项目</t>
  </si>
  <si>
    <t>2022年江门市开平市农业机械化示范县建设项目</t>
  </si>
  <si>
    <t>107005041-2022-0000162326</t>
  </si>
  <si>
    <t>一是改建农业科普展示厅及农业机械应急储备库，二是安装农业机械培训、农业+5G智能推广应用系统，三是购置配备的设备设施</t>
  </si>
  <si>
    <t>开农农字[2020]128号，市内-2067</t>
  </si>
  <si>
    <t xml:space="preserve">我市的农业机械总动力超过41.4万千瓦以上，水稻耕种收综合机械化率达89%以上，高效植保机械化能力达到60%以上，秸秆处理机械化水平达到80%以上。					</t>
  </si>
  <si>
    <t>农业机械补贴数量≥200台套,农业机械新技术培训推广满意率≥95%。</t>
  </si>
  <si>
    <t>降低农业生产成本,农产品增产增收。</t>
  </si>
  <si>
    <t>《国务院关于加快推进农业机械化和农机装备产业转型升级的指导意见》《广东省人民政府关于加快推进农业机械化和农机装备产业转型升级的实施意见》《江门市加快推进农业机械化和农机装备产业升级的实施方案》《开平市加快推进农业机械化和农机装备产业升级的实施方案》</t>
  </si>
  <si>
    <t>支持开平市农业机械化技术推广服务站提升农机市场。本项目总投资360万元，其中工程费200万元，安装农业机械培训、农业+5G推广应用系统费用100万元，购置配套设备设施45万元，项目前后期费用28万元，项目不可预见费用7万元。</t>
  </si>
  <si>
    <t xml:space="preserve">我市的农业机械总动力超过41.2万千瓦以上，水稻耕种收综合机械化率达89%以上，高效植保机械化能力达到60%以上，秸秆处理机械化水平达到80%以上，农产品增产增收 </t>
  </si>
  <si>
    <t xml:space="preserve">数量指标*	农业机械总动力		≥41.4万千瓦
水稻耕种收综合机械化率		≥89%
高效植保机械化能力		≥60%
秸秆处理机械化水平		≥80%
质量指标*	农业机械补贴数量		≥200台套
农业机械新技术培训推广满意率		≥95%
时效指标*	项目完成时限		项目下达后一年内完成
</t>
  </si>
  <si>
    <t>1、社会效益指标：降低农业生产成本</t>
  </si>
  <si>
    <t>根据省扶持农业机械化发展的有关文件精神，开平市农机市场升级改造项目经农业农村局党组会议同意，并向市政府提交了《关于提请政府审核开平市农机市场升级改造初步设计方案（送审稿）的请示》，得到了开平市政府的同意而进行立项的项目。</t>
  </si>
  <si>
    <t>2022年江门市开平市国家病虫害测报区域站提升项目</t>
  </si>
  <si>
    <t>107005041-2022-0000162297</t>
  </si>
  <si>
    <t>对开平市国家农作物病虫测报区域站进行升级改造，完善国家农作物病虫测报区域站技术用房，搭建植保植检技术科普展示中心，建设国家级水稻病虫害综合观测场，购置农业机械及植保器械设备一批。</t>
  </si>
  <si>
    <t>*</t>
  </si>
  <si>
    <t>每年发布病虫情报12期</t>
  </si>
  <si>
    <t>预报准确率提高≥90％</t>
  </si>
  <si>
    <t>农药使用量负增长</t>
  </si>
  <si>
    <t>中华人民共和国国务院令第725号颁布的《农作物病虫害防治条例》
《广东省实施乡村振兴战略规划（2018-2022）》
《江门市实施乡村振兴战略规划（2018-2022）》</t>
  </si>
  <si>
    <t>本项目总投资450万元，其中工程费310万元，农业机械及植保器械设备费100万元，项目前后期费40万元。
工程费用310万元,用于国家农作物病虫害测报区域站技术用房修葺工程，植保植检技术科普展示中心工程，水稻病虫害综合观测场工程；
农业机械及植保器械设备费100万元，用于采购水稻病虫害综合观测场所需农业机械设备、植保监测设备器械等；
项目前后期费用40万元，主要用于项目工程的设计、预结算编制等。</t>
  </si>
  <si>
    <t>项目建成后，完善我市植物疫病防控体系，搭建的农业病虫害监测体系，及时有效地控制我市农业重大病虫害发生传播蔓延危害。准确预测病虫情报，为生产提供科学依据</t>
  </si>
  <si>
    <t>病虫监测覆盖面积达100万亩次以上；监测病虫害种类有95种；发布农作物病虫情报12期以上，预报准确率提高90％以上；</t>
  </si>
  <si>
    <t>经济效益：农作物作物危害损失率由现在的8％下降到5％以下；社会效益：农药使用量负增长（是/否)是。</t>
  </si>
  <si>
    <t>本项目实施方案经开平市农业农村局党组集体研究，开平市农业综合服务中心集体讨论研究，确定实施本项目。</t>
  </si>
  <si>
    <t>2022年江门市开平市扶持村级集体经济省级试点发展项目</t>
  </si>
  <si>
    <t>107005041-2022-0000162365</t>
  </si>
  <si>
    <t>2022年底，项目扶持壮大的村集体经济经营性收入达到10万元以上，全市村级集体经济得到明显提升，农业农村发展质量进一步提高。</t>
  </si>
  <si>
    <t>《关于开展2021年扶持村级集体经济试点工作壮大村级集体经济的通知》（粤农农〔2021〕140号）；《关于积极开展扶持壮大村级集体经济省级试点工作的通知》（江农农〔2021〕156号）</t>
  </si>
  <si>
    <t>2021年度扶持壮大村级集体经济省级试点工作重点扶持4个村级集体年经营性收入在10万元以下的薄弱行政村，至2022年底，村集体收入达到十万以上。</t>
  </si>
  <si>
    <t>拟选定百合镇厚山村、苍城镇潭碧村、龙胜镇联塘村、马冈镇红丰村为我市2021年度扶持壮大村级集体经济省级试点，资金用于发展发展壮大村级集体经济。</t>
  </si>
  <si>
    <t>（一）百合镇厚山村项目 ：项目实施后，预计首年直接收益不少于3万元，预计每5年递增5%；通过打造红色文化示范点和美丽乡村建设，推动虾边村周边250多亩农田出租价格得到稳定提高以及接待团体用餐等，预计间接受益每年超过2万元。（二）苍城镇潭碧村项目：项目增加农村承包土地经营权流转收入，部分村民通过农村承包土地经营权流转，每年收入3.75万元；项目预计每年可为当地村民带来劳务收入约30万元、为潭碧村委会增加村集体经济收入约5万元。（三）龙胜镇联塘村：提升综合生产能力，在引入水产养殖、玉桂种植等项目后，有望使村集体经济年收入提高到30万元/年。在相关项目实施后，预期能将联塘村农民人均收入提高到2.4万元/年。（四）马冈镇红丰村项目：项目预计带动13户农户就业，实现年产量15万公斤，年产值约30万元，年化利润约7.5万元。</t>
  </si>
  <si>
    <t>坚持因村制宜、分类指导，积极推进不同类型村级集体经济的发展，通过统筹城乡发展，落实政策措施，到2022年底，项目扶持壮大的村集体经济经营性收入达到10万元以上，全市村级集体经济得到明显提升，农业农村发展质量进一步提高。</t>
  </si>
  <si>
    <t>我市一直将发展壮大农村集体经济工作作为深化农村综合改革的重点任务。自2019年，积极开展省级、市级扶持壮大集体经济试点项目，形成镇党委政府“一把手”要亲自组织实施、组织部门党建带动、农业农村部门指导实施、财政部门统筹安排财政资金的工作制度，明确监管职责，确保项目建设规范、资金使用合理和切实产生经济效益等。
我市采取有效手段，一是要求承担试点项目镇每月月底报送《扶持壮大村级集体经济试点工作月报台账》，实时掌握工作动态，了解工作存在困难，总结推广成功经验。二是加强对资金分配、使用、管理情况的监督检查，发现问题及时纠正。及时下拨试点奖补资金，认真落实资金管理绩效评价制度和项目资金公示公告制度，确保项目实施公开、公平、公正及有力有效。
把发展壮大村级集体经济作为贯彻落实乡村振兴、推动农村经济社会发展、加强农村基层党组织建设的重要抓手,通过层层动员,引导各级党员干部充分认识发展村级集体经济的重要性、紧迫性,坚定发展的信心。指导村级认真贯彻实施方案，及时总结发展壮大级集体经济工作的经验做法,扩大工作影响力,形成示范带动的良好局面。</t>
  </si>
  <si>
    <t>2022年江门市开平市动物疫病防控项目</t>
  </si>
  <si>
    <t>107005041-2022-0000161866</t>
  </si>
  <si>
    <t>1.动物疫病强制免疫 主要针对家禽开展禽流感强制免疫、对牲畜开展口蹄疫和小反刍兽疫强制免疫等工作。 2.动物检疫防疫工作 加强动物检疫活动管理，预防、控制和扑灭动物疫病，保障动物及动物产品安全，保护人体健康，维护公共卫生安全 3.动物疫病监测 不定期对禽流感疫情进行监测排查，对免疫抗体水平不达标的养禽场，迅速组织开展禽流感疫苗补免工作。 4.屠宰监管和瘦肉精监测 安装屠宰环节监控视频和运行维护，对猪瘦肉精进行常态化监测管理。</t>
  </si>
  <si>
    <t>确保本区域内强制免疫密度达到90%，平均抗体合格率常年保持70％以上；</t>
  </si>
  <si>
    <t>全年未爆发重大动物疫情或重大畜产品安全事故</t>
  </si>
  <si>
    <t xml:space="preserve">	保障我市全年养殖业的健康发展</t>
  </si>
  <si>
    <t>为做好我市动物疫病强制免疫监测和检疫工作，养殖环节病死动物无害化处理、屠宰环节病害猪无害化处理和动物疫病强制扑杀，推进兽医卫生管理，完善屠宰场视频监控系统，春秋大防疫、畜禽屠宰监管、瘦肉精监管和兽药监管等工作，根据《中华人民共和国动物防疫法》、根据广东省农业农村厅《关于做好强制免疫疫苗调拨管理工作的通知》和《关于印发〈2021年江门市动物疫病强制免疫计划实施方案〉的通知》（江农农〔2021〕110号）文件精神，为有效降低我市爆发重大动物疫情或重大畜产品安全事故的风险，减轻动物防疫应急工作压力，提高农业部门行政效能，故实施2022年江门市开平市动物疫病防控专项资金项目项目。</t>
  </si>
  <si>
    <t>强制免疫疫苗、先打后补、无害化处理等；动物检疫防疫（采购消毒药、春秋大防疫等）；屠宰监管（屠宰监控视频维护、瘦肉精监测等）。</t>
  </si>
  <si>
    <t>保证开平市动物防疫工作的顺利开展，确保全年所有畜禽应免尽免，确保本区域内强制免疫密度达到90%，平均抗体合格率常年保持70％以上。防止发生区域性重大动物疫情，有效防止出现类似高致病性禽流感的公共卫生安全事件，保障人民群众生命安全和社会稳定。</t>
  </si>
  <si>
    <t>数量指标*	高致病性禽流感和牲畜口蹄疫的免疫密度	≥90%
	平均抗体合格率	≥70%
质量指标*	全年未爆发重大动物疫情或重大畜产品安全事故	0
时效指标*	完成时限	2022年12月31日前
成本指标*		动物疫病控制≦项目成本支出</t>
  </si>
  <si>
    <t xml:space="preserve">经济效益指标	降低养殖户全年的疫情风险，减少成本，促进增收	降低养殖户全年的疫情风险，减少成本，促进增收
社会效益指标*	全年未爆发重大动物疫情或重大畜产品安全事故	0
	全省重大农产品质量事故	0
生态效益指标	全年出现类似高致病性禽流感的公共卫生安全事件	0
可持续影响指标	保障我市全年养殖业的健康发展	保障我市全年养殖业的健康发展
	管理机制	比较完善
</t>
  </si>
  <si>
    <t>内部集体研究讨论通过</t>
  </si>
  <si>
    <t>2022年江门市开平市土地承包经营权流转项目</t>
  </si>
  <si>
    <t>107005041-2022-0000162398</t>
  </si>
  <si>
    <t>申请2022年省级财政农村综合改革转移支付（农村公益事业财政奖补）资金（共3000万元），按照镇（街）申报、项目入库、现场核查、专家评审等程序，对通过“两预两委托”模式完成土地流转的镇（街）土地流转项目进行扶持，扶持项目土地流转总面积不少于1万亩。</t>
  </si>
  <si>
    <t>《广东省人民政府办公厅关于加快推进农村承包土地经营权流转的意见》（粤府办〔2019〕16号）、《江门市加快推进农林承包土地经营权流转的实施意见》江府办函【2021】27号</t>
  </si>
  <si>
    <t>申请2022年省级财政农村综合改革转移支付（农村公益事业财政奖补）资金（共1000万元），按照镇（街）申报、项目入库、现场核查、专家评审等程序，对通过“两预两委托”模式完成土地流转的镇（街）土地流转项目进行扶持，扶持项目土地流转总面积不少于5000亩。</t>
  </si>
  <si>
    <t>通过结合推进土地流转试点改革工作，全市建成一批导向清晰、规模适度、管理规范、运作高效的土地流转示范区片，完成一批农村公益事业项目建设，村级公益事业发展水平有所提升，农村人居环境有效改善，基层党组织凝聚力有所增强，项目区农民满意度≥90%，项目区基层干部满意度≥90%。</t>
  </si>
  <si>
    <t>助推生态宜居美丽乡村建设。通过奖补项目实施，进一步补齐全市农村基层设施短板，推动全域农村人居环境品质提升，为我市创建省级生态宜居美丽乡村示范县注入新动能。</t>
  </si>
  <si>
    <t>《广东省人民政府办公厅关于加快推进农村承包土地经营权流转的意见》（粤府办〔2019〕16号）</t>
  </si>
  <si>
    <t>用于对通过“两预两委托”模式完成土地流转的镇（街）土地流转项目进行扶持，扶持项目土地流转总面积不少于5000亩。</t>
  </si>
  <si>
    <t xml:space="preserve">申请2022年省级财政农村综合改革转移支付（农村公益事业财政奖补）资金（共1000万元），按照镇（街）申报、项目入库、现场核查、专家评审等程序，对通过“两预两委托”模式完成土地流转的镇（街）土地流转项目进行扶持，扶持项目土地流转总面积不少于5000亩。通过结合推进土地流转试点改革工作，全市建成一批导向清晰、规模适度、管理规范、运作高效的土地流转示范区片，完成一批农村公益事业项目建设，村级公益事业发展水平有所提升，农村人居环境有效改善，基层党组织凝聚力有所增强，项目区农民满意度≥90%，项目区基层干部满意度≥90%。
</t>
  </si>
  <si>
    <t>通过结合推进土地流转试点改革工作，全市建成一批导向清晰、规模适度、管理规范、运作高效的土地流转示范区片，完成一批农村公益事业项目建设，村级公益事业发展水平有所提升，农村人居环境有效改善，基层党组织凝聚力有所增强，项目区农民满意度≥90%，项目区基层干部满意度≥90%。
申请2022年省级财政农村综合改革转移支付（农村公益事业财政奖补）资金（共1000万元），按照镇（街）申报、项目入库、现场核查、专家评审等程序，对通过“两预两委托”模式完成土地流转的镇（街）土地流转项目进行扶持，扶持项目土地流转总面积不少于5000亩。</t>
  </si>
  <si>
    <t xml:space="preserve">（一）形成可延续可推广可复制的农村土地流转模式。通过奖补项目实施，全市土地流转逐步转变为“两预两委托”模式，实现农村土地集中连片流转，提高农业适度规模经营水平，力争到2022年底，全市建成一批导向清晰、规模适度、管理规范、运作高效的土地流转示范区片，打造出一套可示范、可推广、可复制的流转操作模式。
（二）推动乡村产业高质量发展。通过破解制约乡村产业发展的土地流转难题，引导更多新型经营主体流转土地进行多种形式的适度规模经营，促进我市丝苗米、马冈鹅、大沙茶、蛋品、蔬果等乡村特色产业发展。        
（三）助推生态宜居美丽乡村建设。通过奖补项目实施，进一步补齐全市农村基层设施短板，推动全域农村人居环境品质提升，为我市创建省级生态宜居美丽乡村示范县注入新动能。
     </t>
  </si>
  <si>
    <t>1.推进社会主义新农村建设，改善农民生产生活条件。
党的十九大报告提出实现乡村振兴战略，坚持农业农村优先发展，按照“产业兴旺、生态宜居、乡风文明、治理有效、生活富裕”的总要求，建立健全城乡融合发展体制机制和政策体系，加快推进农业农村现代化。而在乡村振兴战略中“人、财、物”是最为关键的三个推力。上一批试点长沙、大沙、赤坎、塘口、马冈、赤水6个镇（街）充分利用农地经营权“两预两委托”的奖补资金，高标准推进人居环境整治，着力提升农业发展方式和改善农民生活方式，建设生态宜居美丽乡村，改善农民生产生活条件；完善乡村公共基础设施建设，发展壮大乡村特色产业，推动产业集群发展，拓宽村级集体经济。
通过项目实施，进一步建立健全农村人居环境整治长效管护和运行机制，使农村生产生活条件更加优化，农村主干道路域干净整洁，绿化提升，村庄环境干净整洁有序，有效化解和解决农村环境的“脏、乱、差”问题，确保农村群众的生活质量全面提升。
2.发展多种形式的规模经营，带动农民增收致富的需要。以推进新农村建设和生态文明建设为抓手，深入实施乡村振兴战略，全面深化农业农村综合改革，加快实现农业农村现代化。开平市农村土地经营权“两预两委托”流转项目整合各方资源，充分发挥农业企业示范带动作用，培育新型农业经营主体，推进粤港澳大湾区菜篮子基地建设，大力发展现代种养生态循环农业产业、打造集研发、种植、加工、展示、物流、仓储于一体的现代农业全产业链，促进农业产业转型升级。与农民建立多种形式的利益联结机制，将农民纳入到公司的产业链条、共建共享体系之中，让农民拥有稳定的产业基础和娴熟的劳动技能，带到周边农户就业，实现农民增收致富。利用赤坎古镇、塘口碉楼、天露山森林生态资源等建设各具特色的乡村旅游示范区。如利用赤坎古镇建设旅游资源，大力发展观光旅游产业，让游客体验“吃农家饭、赏农家景、住农家院”的田园式、体验型乡村旅游。积极开展旅游指导培训工作，提升农民就业创业服务技能。积极引导农民作为经营主体参与到旅游产业开发中来，围绕旅游产业对家庭乐的建设、礼仪服务、餐饮服务等方面进行系统指导培训，大力提升乡村旅游服务水平。引导旅游产品的开发，促进农副产品销售，实现农民增收致富。
3.将资源优势转变为经济优势，实现农业高质量发展的必然要求。通过农地承包经营权流转，可以较好地实现有限土地资源的整合，然后结合各镇的资源优势和产业基础，通过招商引资的方式，着力培育一批农业龙头企业，促进农业发展转型升级、提质增效，推动现代农业与乡村旅游融合发展，创新实施全域旅游驱动型乡村振兴。如赤坎镇立足当地资源优势和产业基础，做大做强特色农业产业，打造集生态农业、休闲观光、华侨文化于一体的特色乡村旅游业。大沙镇和马冈镇坚持科技兴农，打造优势品牌，积极发展“一村一品、一镇一业”，加强马冈鹅、大沙茶等特色农产品品牌建设，促进马冈鹅、大沙茶、蛋品、亚热带水果等乡村特色产业高质量发展，努力提高特色农产品生产的综合效益，着力将农产品优势转化为经济发展的优势，全面提升农业现代化水平，为乡村振兴提供强大的动力支撑。</t>
  </si>
  <si>
    <t>2022年江门市开平市农业产业发展资金水产养殖种质资源普查项目</t>
  </si>
  <si>
    <t>107005041-2022-0000161803</t>
  </si>
  <si>
    <t xml:space="preserve">利用3年时间完成开平市辖区内水产养殖种质资源的全面普查，摸清水产养殖种质资源种类、种质来源、群体数量、区域分布及开发保护利用状况，做好普查信息的汇总上报工作；配合收集保存主要水产养殖种类活体种质资源和制作遗传材料；将普查、保存、鉴定评价的相关种质资源数据录入广东省水产养殖种质资源数据库。 </t>
  </si>
  <si>
    <t>《农业农村部关于开展全国农业种质资源普查的通知》（农种发[2021]1号）及《广东省农业农村厅关于开展广东省农业种质资源普查的通知&gt;（粤农农函[2021]235号）</t>
  </si>
  <si>
    <t>按照中央和省级要求完成辖区内农业种质资源普查工作。</t>
  </si>
  <si>
    <t>完成我市水产资源普查工作</t>
  </si>
  <si>
    <t>摸清我市水产种质资源的底册</t>
  </si>
  <si>
    <t>1.《农业农村部关于开展全国农业种质资源普查的通知》（农种发[2021]1号），
2.《广东省农业农村厅关于开展广东省农业种质资源普查的通知&gt;（粤农农函[2021]235号）
3、关于印发开平市第一次水产养殖种质资源普查实施方案的通知</t>
  </si>
  <si>
    <t>市县农业农村局制定实施方案，经评审合格后，按照实施方案组织实施项目。不得用于日常工作经费。</t>
  </si>
  <si>
    <t>完成我市3934户水产养殖户及200户特种养殖苗种调查</t>
  </si>
  <si>
    <t>摸清我市水产的苗种状况，为我市下一步渔业发展提供基础数据，合理做出产业调整，100%利于国家宏观调控水产业结构，我市水产业产值有望提升10%以上。</t>
  </si>
  <si>
    <t>为深入贯彻党的十九届五中全会及中央经济工作会议、中央农村工作会议精神，落实中央一号文件关于打好种业翻身仗部署，根据《关于开展广东省农业种质资源普查的通知》（粤农农函〔2021〕235号），按照《江门市第一次水产养殖种质资源普查实施方案（2021-2023 年）》要求，为做好开平市水产养殖种质资源普查工作，查清我市水产养殖种质资源家底，我市制定《开平市第一次水产养殖种质资源普查实施方案》。</t>
  </si>
  <si>
    <t>2022年江门市开平市重大危害外来物种普查项目</t>
  </si>
  <si>
    <t>107005041-2022-0000161624</t>
  </si>
  <si>
    <t>利用网格化覆盖式的调查方法，全面调查开平市境内主要土地利用类型，包括各类农田、休耕地、果园、森林和主要水体等，获取10种重大危害外来物种在开平市的分布范围、危害程度等家底情况，形成开平市重大危害外来物种分布热点趋势矢量图，为开平市和江门市有效开展外来入侵物种防控和管理工作、实现专项资金有效配置提供基础信息支撑。</t>
  </si>
  <si>
    <t>《进一步加强外来物种入侵防控工作方案》（农教科发〔2021〕1号）、《关于加强红火蚁阻截防控工作的通知》（农农发〔2021〕3号）</t>
  </si>
  <si>
    <t>初步掌握开平市重点农业外来入侵物种的分布范围和危害程度等情况。</t>
  </si>
  <si>
    <t>为我市有效开展外来入侵物种防控和管理工作、实现专项资金有效配置提供基础信息支撑。</t>
  </si>
  <si>
    <t>重点做好红火蚁等重大危害种植业的外来物种的调查，为后续阻截防控、分类施策等综合治理工作提供支持基础。</t>
  </si>
  <si>
    <t>2021年2月23日，农业农村部等五部委联合印发《进一步加强外来物种入侵防控工作方案》（农教科发〔2021〕1号），明确了我国外来入侵物种防控和管理的总体格局和总体要求，从入侵物种普查和监测预警、引入管理、口岸防控、治理管理等方面提出了要求，通过外来入侵物种普查工作，力争3年内摸清我国外来入侵物种的种类数量、分布范围、危害程度等情况。</t>
  </si>
  <si>
    <t>项目采用政府采购招标方式开展实施，通过公开招投标方式购买第三方技术服务，完成普查报告，提出开平市外来入侵生物防控的指导意见。资金支出进度达到100%。</t>
  </si>
  <si>
    <t>初步掌握开平市重点农业外来入侵物种的分布范围和危害程度等情况。为我市有效开展外来入侵物种防控和管理工作、实现专项资金有效配置提供基础信息支撑。重点做好红火蚁等重大危害种植业的外来物种的调查，为后续阻截防控、分类施策等综合治理工作提供支持基础。</t>
  </si>
  <si>
    <t>全面调查开平市境内主要土地利用类型，包括各类农田、休耕地、果园、森林和主要水体等，获取10种重大危害外来物种在开平市的分布范围、危害程度等家底情况，形成开平市重大危害外来物种分布热点趋势矢量图</t>
  </si>
  <si>
    <t>初步掌握开平市重点农业外来入侵物种的分布范围和危害程度等情况。为我市有效开展外来入侵物种防控和管理工作、实现专项资金有效配置提供基础信息支撑。</t>
  </si>
  <si>
    <t>通过市县主管部门内部集体研究、专家评审确定项目</t>
  </si>
  <si>
    <t>2022年江门市开平市受污染耕地安全利用补贴项目</t>
  </si>
  <si>
    <t>107005041-2022-0000165615</t>
  </si>
  <si>
    <t>完成二类耕地57266.09286600亩，其中水稻种植区面积40866.69亩。按照3100元/亩的标准实现二类受污染耕地水稻种植区面积的安全利用；三类耕地水稻种植区627.099900亩，按照1000元/亩的标准开展种植业结构调整。</t>
  </si>
  <si>
    <t>耕地污染防治</t>
  </si>
  <si>
    <t>广东省农业农村厅《关于印发&lt;广东省重度污染耕地种植结构调整2018年-2020年实施方案&gt;的通知》（粤农农函〔2018〕426号），《关于认真做好严格管控类耕地污染防治和风险管控工作的通知（粤农农函〔2021〕234号）》，《广东省农业农村厅 广东省生态环境厅关于印发&lt;广东省2021年受污染耕地安全利用工作方案&gt;的通知》（粤农农函〔2021〕631号）</t>
  </si>
  <si>
    <t>因地制宜采取农艺措施开展受污染耕地的安全利用，实现受污染耕地安全利用措施到位率100%，安全利用率不低于90%。</t>
  </si>
  <si>
    <t>针对严格管控类耕地，推进种植结构向重金属低累积农作物或非食用农产品调整，种植结构调整落实率100%。</t>
  </si>
  <si>
    <t>通过本项目的实施，实现区域农产品安全生产，消减重金属对作物的显著协迫，实现低投入、高回报的良性循环</t>
  </si>
  <si>
    <t>贯彻国务院《土壤污染防治行动计划》（国发〔2016〕31号），根据广东省农业农村厅《关于印发&lt;广东省重度污染耕地种植结构调整2018年-2020年实施方案&gt;的通知》（粤农农函〔2018〕426号），《关于认真做好严格管控类耕地污染防治和风险管控工作的通知（粤农农函〔2021〕234号）》，《广东省农业农村厅 广东省生态环境厅关于印发&lt;广东省2021年受污染耕地安全利用工作方案&gt;的通知》（粤农农函〔2021〕631号）的文件精神。</t>
  </si>
  <si>
    <t>项目总投资471.3759万元，2022年计划投资100万元。完成二类耕地57266.09286600亩，其中水稻种植区面积40866.69亩。按照100元/亩的标准实现二类受污染耕地水稻种植区面积的安全利用；三类耕地水稻种植区627.099900亩，按照1000元/亩的标准开展种植业结构调整。</t>
  </si>
  <si>
    <t>因地制宜采取农艺措施开展受污染耕地的安全利用，实现受污染耕地安全利用措施到位率100%，安全利用率不低于90%。针对严格管控类耕地，推进种植结构向重金属低累积农作物或非食用农产品调整，种植结构调整落实率100%。</t>
  </si>
  <si>
    <t>通过本项目的实施，实现区域农产品安全生产，消减重金属对作物的显著协迫，实现低投入、高回报的良性循环，为华南地区大面积重度重金属污染农田安全利用提供解决方案，对于大幅度提高重金属超标农田安全生产，减少重金属进入食物链，保障群众身体健康具有重要意义。</t>
  </si>
  <si>
    <t>2022年江门市开平市发展新型农村集体经济专项改革省级试点示范村项目</t>
  </si>
  <si>
    <t>107005041-2022-0000162373</t>
  </si>
  <si>
    <t>结合我市提升村级集体经营性收入行动和扶持壮大村级集体经济省级试点等工作，培育条件不同、模式多样、特点鲜明的示范典型，创建5个以上示范村。</t>
  </si>
  <si>
    <t>《关于坚持和加强农村基层党组织领导扶持壮大村级集体经济的意见》（粤改委发〔2019〕9号）、《关于创建新型农村经济发展示范村的通知》（江农农〔2021〕173号）</t>
  </si>
  <si>
    <t>项目预计总投资90万元，创建发展2类（每类一个）新型农村集体经济示范村。</t>
  </si>
  <si>
    <t>实现农村集体经济总量增长、效益提高、实力增强，为促进农村经济社会发展、农民共同富裕注入新活力。</t>
  </si>
  <si>
    <t>《关于坚持和加强农村基层党组织领导扶持壮大村级集体经济的意见》（粤改委发〔2019〕9号）、江门市《关于创建新型农村经济发展示范村的通知》（江农农〔2021〕173号）</t>
  </si>
  <si>
    <t>项目预计总投资90万元，创建发展2个新型农村集体经济示范村。其中每个村申请省级资金30万元，自筹资金15万元。用于1.探索创新农村集体经济发展机制体制。充分利用各级财政、用地、金融等扶持措施，结合省、市级“三结对”帮扶薄弱村、农村集体产权制度改革、承包地经营权流转、乡村产业发展、美丽乡村建设、村级工业园升级改造等政策，狠抓示范村经济发展突破口，建立健全当地新型农村集体经济发展的机制体制，总结提炼一批发展经验做法和典型。2.因地制宜创建多种模式示范村。结合当地经济基础和工作实际，探索产业带动型、乡村旅游型等发展新型农村集体经济的实践模式，打造村党组织战斗力强、经济项目可持续发展、社会效益明显的示范村</t>
  </si>
  <si>
    <t>坚持因村制宜、分类指导，积极推进不同类型村级集体经济的发展，通过统筹城乡发展，落实政策措施，2022年建设新型村级集体经济2个示范村。实现农村集体经济总量增长、效益提高、实力增强，为促进农村经济社会发展、农民共同富裕注入新活力。</t>
  </si>
  <si>
    <t>为强化示范带动，全面推进我市发展新型农村集体经济示范村建设，决定开展新型农村集体经济发展示范村创建，在坚持党建引领的基础上，结合我市提升村级集体经营性收入行动和扶持壮大村级集体经济省级试点等工作，培育条件不同、模式多样、特点鲜明的示范典型，创建2个示范村。  1.项目预计总投资90万元，创建发展2类（每类一个）新型农村集体经济示范村。2.在2022年12月31日前进行项目验收。</t>
  </si>
  <si>
    <t>大沙镇沃富村：支持村级集体依托主导产业优势，结合新型经营主体培育，发展特色种养基地，实现增产增收：拟计划收储沃江旧村周边土地种植茶叶，发展大沙茶项目，通过股份制二次发包招商扩大集体经济收入。百合镇茅冈村：支持村级集体利用生态自然资源，结合美丽乡村建设，融合农业、旅游、文化等元素，发展休闲农业和乡村旅游，促进村级经济发展：1、打造茅冈宝顶村周文雍故居红色文化高地美丽乡村建设；2、打造茅冈旧圩党员活动中心、村委会办公楼、历史文化展示等配套建设 ；3、打造茅冈宝顶沿线自然村及核心区域两侧村场村道景物提升、景观打造等连片示范展示带；4、整村试点打造乡村风貌提升、农房管控建设等；</t>
  </si>
  <si>
    <t>以习近平新时代中国特色社会主义思想为指导，全面贯彻党的十九大和十九届二中、三中、四中、五中全会精神，坚持党的全面领导，坚持以人民为中心的发展思想，着力巩固拓展脱贫攻坚成果，接续推进农村经济薄弱地区发展，全力发展村级集体经济，重点优化支出结构，扶持造血型项目，进一步增强村级集体经济经营性收入发展，实现巩固拓展脱贫攻坚成果同乡村振兴有效衔接，全面推进乡村振兴，向着共同富裕的目标不断迈进，让人民群众过上更加美好生活。我市一直将发展农村集体经济工作作为深化农村综合改革的重点任务。自2019年，积极开展省级、市级扶持壮大集体经济试点项目，形成镇党委政府“一把手”要亲自组织实施、组织部门党建带动、农业农村部门指导实施、财政部门统筹安排财政资金的工作制度，明确监管职责，确保项目建设规范、资金使用合理和切实产生经济效益等。
我市采取有效手段，一是要求承担试点项目镇每月月底报送《扶持壮大村级集体经济试点工作月报台账》，实时掌握工作动态，了解工作存在困难，总结推广成功经验。二是加强对资金分配、使用、管理情况的监督检查，发现问题及时纠正。及时下拨试点奖补资金，认真落实资金管理绩效评价制度和项目资金公示公告制度，确保项目实施公开、公平、公正及有力有效。
把发展壮大村级集体经济作为贯彻落实乡村振兴、推动农村经济社会发展、加强农村基层党组织建设的重要抓手,通过层层动员,引导各级党员干部充分认识发展村级集体经济的重要性、紧迫性,坚定发展的信心。指导村级认真贯彻实施方案，及时总结发展壮大级集体经济工作的经验做法,扩大工作影响力,形成示范带动的良好局面。</t>
  </si>
  <si>
    <t>鹤山市</t>
  </si>
  <si>
    <t>2022年度江门市鹤山市龙口镇和古劳镇高标准农田建设项目</t>
  </si>
  <si>
    <t>107006041-2022-0000162964</t>
  </si>
  <si>
    <t>鹤山市农业农村局</t>
  </si>
  <si>
    <t>按2250元/亩投入，完成0.4万亩高标农田建设。</t>
  </si>
  <si>
    <t>《关于2020年高标准农田建设评价结果的通报》（粤农农函[2021]183号）</t>
  </si>
  <si>
    <t>数量指标：完成0.4万亩高标农田建设任务</t>
  </si>
  <si>
    <t>质量指标：工程质量达到设计要求</t>
  </si>
  <si>
    <t>生态效益指标：高标准农田与现代农业生产相适应，设施配套提升，满意度指标：农民群众满意度提升。</t>
  </si>
  <si>
    <t>根据《关于2020年高标准农田建设评价结果的通报》（粤农农函[2021]183号）的要求，按2250元/亩投入完成2022年鹤山市高标准农田建设任务。</t>
  </si>
  <si>
    <t>2022年度江门市鹤山市龙口镇和古劳镇高标准农田建设项目完成0.4万亩高标农田建设任务。</t>
  </si>
  <si>
    <t>1.数量指标：完成0.4万亩高标农田建设任务；2.质量指标：工程质量达到设计要求。</t>
  </si>
  <si>
    <t>1.经济效益指标：高标准农田与现代农业生产相适应，设施配套提升；2.满意度指标：农民群众满意度提升。</t>
  </si>
  <si>
    <t>通过市县主管部门内部集体研究以及专家评审确定项目。</t>
  </si>
  <si>
    <t>2022年度江门市鹤山市雅瑶镇和桃源镇高标准农田建设项目</t>
  </si>
  <si>
    <t>107006041-2022-0000163025</t>
  </si>
  <si>
    <t>按2250元/亩投入，完成0.2万亩高标农田建设。</t>
  </si>
  <si>
    <t>数量指标：完成0.2万亩高标农田建设任务</t>
  </si>
  <si>
    <t>生态效益指标：高标准农田与现代农业生产相适应，设施配套提升，满意度指标：农民群众满意度提升</t>
  </si>
  <si>
    <t>2022年度江门市鹤山市雅瑶镇和桃源镇高标准农田建设项目完成0.2万亩高标农田建设任务。</t>
  </si>
  <si>
    <t>数量指标：完成0.2万亩高标农田建设任务，质量指标：工程质量达到设计要求。</t>
  </si>
  <si>
    <t>2022年度江门市鹤山市址山镇高标准农田建设项目</t>
  </si>
  <si>
    <t>107006041-2022-0000163049</t>
  </si>
  <si>
    <t>2022年度江门市鹤山市址山镇高标准农田建设项目完成0.2万亩高标农田建设任务</t>
  </si>
  <si>
    <t>2021年度江门市鹤山市基本农田保护经济补偿省级补助资金</t>
  </si>
  <si>
    <t>107006053-2020-0000100474</t>
  </si>
  <si>
    <t>鹤山市自然资源局</t>
  </si>
  <si>
    <t>按照15元/亩标准下发基本农田保护单位，用于基本农田后续保护等。</t>
  </si>
  <si>
    <t>粤府办[2012]98号</t>
  </si>
  <si>
    <t>下发基本农田保护单位经济补偿资金，用于基本农田后续保护等</t>
  </si>
  <si>
    <t>数量指标：按照15元/亩补助</t>
  </si>
  <si>
    <t>质量指标：基本农田保护经济补偿发放符合资金管理规定</t>
  </si>
  <si>
    <t>经济效益指标：直接增加农村经济组织收入、改善农村生产生活条件、提高农民生活水平</t>
  </si>
  <si>
    <t>我市基本农田保护任务面积为20.2038万亩，根据《广东省人民政府办公厅转发省国土资源厅财政厅关于建立基本农田保护经济补偿制度意见的通知》（粤府办[2012]98号）精神，按照15元/亩的标准进行补助，资金的使用范围主要用于基本农田的基础设施管护、农作物病虫害统防统治、基本农田地力提升、农村土地整治、农村集体经济组织成员参加社会养老保险、政策性涉农保险和农村合作医疗等支出。</t>
  </si>
  <si>
    <t>直接增加农村经济组织收入、改善农村生产生活条件、提高农民生活水平，有效调动广大农村集体经济组织和农民群众保护耕地和基本农田的积极性</t>
  </si>
  <si>
    <t>数量指标：按照15元/亩补助；质量指标：基本农田保护经济补偿发放符合资金管理规定；时效指标：补偿资金下达及时；</t>
  </si>
  <si>
    <t>经济效益指标：直接增加农村经济组织收入、改善农村生产生活条件、提高农民生活水平；社会效益指标：基本实现提升农民保护耕地和基本农田的积极性；服务对象满意度指标：农民群众满意度提升</t>
  </si>
  <si>
    <t>上级部门下达任务</t>
  </si>
  <si>
    <t>江门市鹤山市水系连通及水美乡村建设试点县项项目-（江门市西江潭江流域跨界支流综合治理工程一期EPC+O项目）</t>
  </si>
  <si>
    <t>107006039-2021-0000107805</t>
  </si>
  <si>
    <t>鹤山市水利局</t>
  </si>
  <si>
    <t>到2024年，完成鹤山市潭江流域5条跨界重点支流实施综合治理，总治理长度约159公里</t>
  </si>
  <si>
    <t>江发改社农[2020]0138号关于江门市西江潭江流域跨界重点支流综合治理工程（一期）可行性研究报告的批复</t>
  </si>
  <si>
    <t>用于推进田金河、沙冲河、址山河、新桥水、镇海水5条河流，结合原中小河流、碧道等重点建设项目，形成集中连片规划建设，项目治理总长度60.89km。</t>
  </si>
  <si>
    <t>数量指标：完成5000万元的工程产值。</t>
  </si>
  <si>
    <t>质量指标：工程验收合格率100%</t>
  </si>
  <si>
    <t>时效指标：年度投资计划完成率100%，年度资金支出率大于等于90%。</t>
  </si>
  <si>
    <t>《江门市西江潭江流域跨县重点支流综合治理项目近期（2020-2024年）建设工作方案》</t>
  </si>
  <si>
    <t>用于推进田金河、沙冲河、址山河、新桥水、镇海水5条河流，结合原中小河流、碧道等重点建设项目，形成集中连片规划建设，治理总河长60.89km。</t>
  </si>
  <si>
    <t>通过对潭江流域鹤山境内田金河、沙冲河、址山河、新桥水、镇海水5条河流及共和、鹤城、址山、宅梧、双合5个镇水系连通、河道清障、清淤疏浚、岸坡整治、水源涵养及水土保持、碧道工程、流域综合预报调度系统等综合治理。</t>
  </si>
  <si>
    <t>1.数量指标：完成1.5亿元年度投资。
2.质量指标：工程验收合格率100%
3.时效指标：年度投资计划完成率100%，年度资金支出率大于等于90%。</t>
  </si>
  <si>
    <t>1.经济效益指标：项目实施后带动土地价值增值、零售商业出租等经济效益
2.社会效益指标:河湖水质得到改善
3.生态效益指标:项目实施对水资源水生态水环境水灾害系统治理发挥作用
4.可持续影响指标:带动生态环境持续改善
5.服务对象满意度指标:受益群众满意度≥90%</t>
  </si>
  <si>
    <t>已完成，由江门市统一打包开展前期工作。</t>
  </si>
  <si>
    <t>2022年江门市鹤山市古劳水乡乡村振兴示范带建设项目</t>
  </si>
  <si>
    <t>107006041-2022-0000163397</t>
  </si>
  <si>
    <t>古劳水乡乡村振兴示范带建设项目分为北部、中部及南部三个板块。北部板块建设包括双桥村及古劳村一带，依托华侨城文旅项目提升公共配套设施，重点改造西江大堤道路；中部板块建设包括上升及大埠村一带，建设升平河段碧道工程，开展沿线田间看护房整治，将沿线双桥村圩镇和上升村圩镇残旧建筑统一改造成具有岭南水乡风格的特色圩镇；南部板块建设包括新星村、坡山村一带，打造沙坪河碧道湿地公园，东坡公园，整治沙坪河两岸基础设施，对沿线破旧建筑进行外立面微改造，对沿线破损路面和荒地进行统一美化提升。</t>
  </si>
  <si>
    <t>《江门市加快乡村振兴示范带建设方案》</t>
  </si>
  <si>
    <t>成功建成鹤山市古劳水乡乡村振兴示范带1个</t>
  </si>
  <si>
    <t>推动乡村产业全面提档、乡村环境全面提质、乡风文明全面提级、治理水平全面提升、农民收入全面提高。</t>
  </si>
  <si>
    <t>全面推进乡村产业、人才、文化、生态、组织振兴，以点带面推动我市乡村全面振兴。</t>
  </si>
  <si>
    <t>根据《江门市加快乡村振兴示范带建设方案》，以依法稳妥推进农村宅基地管理和农房管控为关键，以由点到面实施农房风貌塑造为重点，以持续推进珠三角“五大美丽”专项行动为基础，有力有序推进全市农 房管控和乡村风貌提升，建设具有鹤山特色的美丽乡村示范片。</t>
  </si>
  <si>
    <t>成功建成鹤山市古劳水乡乡村振兴示范带，建设具有鹤山特色的美丽乡村示范片。</t>
  </si>
  <si>
    <t>1.数量指标：成功建成鹤山市古劳水乡乡村振兴示范带1个；2.时效指标：2022年底前资金支付率大于等于90%。</t>
  </si>
  <si>
    <t>1.社会效益：建成鹤山市古劳水乡乡村振兴示范带，推动乡村产业全面提档、乡村环境全面提质、乡风文明全面提级、治理水平全面提升、农民收入全面提高。2.满意度指标：农民群众满意度大于等于90%。</t>
  </si>
  <si>
    <t>鹤山市农村生活污水处理设施三期工程</t>
  </si>
  <si>
    <t>107006039-2022-0000161943</t>
  </si>
  <si>
    <t>建设658个自然村的污水处理设施</t>
  </si>
  <si>
    <t>《关于鹤山市农村生活污水处理设施三期工程可行性研究报告的批复》（鹤发改资〔2020〕17号）</t>
  </si>
  <si>
    <t>2022年度完成50个自然村的污水处理设施建设</t>
  </si>
  <si>
    <t>2022年底前完成50个自然村的污水处理设施建设</t>
  </si>
  <si>
    <t>截至2022年底年度投资计划完成率100%。</t>
  </si>
  <si>
    <t>减少农村生活污水对水体的污染，改善农村人居环境。</t>
  </si>
  <si>
    <t>《关于印发&lt;广东省农村生活污水治理攻坚实施方案（2019-2020年）&gt;的通知》（粤环函〔2019〕1116号）、《关于印发&lt;江门市农村生活污水治理攻坚实施方案（2019-2022年）&gt;的通知》（江环〔2020〕22号）等文件</t>
  </si>
  <si>
    <t>用于支付可研报告编制费、勘察设计费、监理费等费用</t>
  </si>
  <si>
    <t>1.2022年底前完成50个自然村的污水处理设施建设。
2.截至2022年底年度投资计划完成率100%。
3.2022年度省级涉农资金支付率≥90%。
4.减少农村生活污水对水体的污染，改善农村人居环境。</t>
  </si>
  <si>
    <t>1.数量指标：2022年底前完成50个自然村的污水处理设施建设。
2.质量指标：工程质量合格率100%。
3.时效指标：截至2022年底年度投资计划完成率100%，2022年度资金支付率≥90%。</t>
  </si>
  <si>
    <t>1.社会效益指标：对保护西江水质、改善全市农村的卫生环境和生态环境、提高人民生活质量都具有极大的积极作用。
2.生态效益指标：能有效改善现有农村生活污水无序排放、处理能力不足的局面，改善农村人居环境。
3.可持续影响指标：带动生态环境持续改善。</t>
  </si>
  <si>
    <t xml:space="preserve">《关于鹤山市农村生活污水处理设施三期工程可行性研究报告的批复》（鹤发改资〔2020〕17号）
</t>
  </si>
  <si>
    <t>2022年江门市鹤山市村内道路硬底化建设项目</t>
  </si>
  <si>
    <t>107006041-2022-0000163400</t>
  </si>
  <si>
    <t>建设村内道路硬底化80公里。</t>
  </si>
  <si>
    <t>《关于开展 “三农”领域突出短板“九大攻坚”行动的指导意见》（粤乡振 组〔2021〕8 号）</t>
  </si>
  <si>
    <t>建成村内道路硬底化80公里</t>
  </si>
  <si>
    <t>实现辖区内100人以上自然村村内道路路面基本硬化</t>
  </si>
  <si>
    <t>农村公路基础设施得到完善，村容村貌不断改善，村民出行更方便。</t>
  </si>
  <si>
    <t>根据《关于开展 “三农”领域突出短板“九大攻坚”行动的指导意见》（粤乡振 组〔2021〕8 号）要求，实施村内道路建设攻坚行动，按照“四 好农村路”建设应纳尽纳要求，推进农村公路建设向全域自然村、 向田间地头延伸，实现农村村内道路路面基本硬化。</t>
  </si>
  <si>
    <t>1.数量指标：实现辖区内100人以上自然村村内道路路面基本硬化。2.时效指标：2022年底前支出率大于等于90%。</t>
  </si>
  <si>
    <t>1.社会效益：农村公路基础设施得到完善，村民出行更方便。2.生态效益：村容村貌不断改善。3.满意度指标：农民群众满意度大于等于90%。</t>
  </si>
  <si>
    <t>2022年江门市鹤山市四好农村路养护（日常养护）</t>
  </si>
  <si>
    <t>107006032-2022-0000163314</t>
  </si>
  <si>
    <t>鹤山市交通运输局</t>
  </si>
  <si>
    <t>纳入公路统计里程926.621公里农村公路养护</t>
  </si>
  <si>
    <t>《广东省人民政府办公厅关于印发广东省 深化农村公路管理养护体制改革实施方案的通知》（粤府办〔2021〕1号）</t>
  </si>
  <si>
    <t>纳入公路统计里程926.621公里农村公路日常养护。</t>
  </si>
  <si>
    <t xml:space="preserve">数量指标：完成926.621公里农村公路日常养护。                    </t>
  </si>
  <si>
    <t xml:space="preserve">  服务对象满意度指标：农村交通出行满意度提升。</t>
  </si>
  <si>
    <t>根据《关于加快推进“四好农村路”建设的实施意见》 (粤办发[2018]36号)及《广东省人民政府办公厅关于印发广东省 深化农村公路管理养护体制改革实施方案的通知》（粤府办[2021]1号）文件精神。</t>
  </si>
  <si>
    <t>用于支付农村公路日常养护资金。</t>
  </si>
  <si>
    <t>完成我市926.621公里农村公路日常养护。</t>
  </si>
  <si>
    <t>1、数量指标：完成926.621公里农村公路日常养护；                              2、质量指标：符合公路工程养护标准，农村公路路况水平明显提升。</t>
  </si>
  <si>
    <t>1、社会效益指标：农村公路路况水平明显提升；                                   
2、服务对象满意度指标：农村交通出行满意度提升。</t>
  </si>
  <si>
    <t>上级文件要求。</t>
  </si>
  <si>
    <t>2022年江门市鹤山市四好农村路养护地方公路养护维修工程（养护工程）</t>
  </si>
  <si>
    <t>107006032-2022-0000163411</t>
  </si>
  <si>
    <t>纳入公路统计里程926.621公里农村公路养护维修</t>
  </si>
  <si>
    <t>纳入公路统计里程926.621公里农村公路养护维修。</t>
  </si>
  <si>
    <t>数量指标：完成926.621公里农村公路养护维修。</t>
  </si>
  <si>
    <t>服务对象满意度指标：农村交通出行满意度提升。</t>
  </si>
  <si>
    <t>根据《关于加快推进“四好农村路”建设的实施意见》 (粤办发〔2018〕36号)及《广东省人民政府办公厅关于印发广东省 深化农村公路管理养护体制改革实施方案的通知》（粤府办〔2021〕1号）文件精神。</t>
  </si>
  <si>
    <t>用于支付农村公路养护维修资金。</t>
  </si>
  <si>
    <t>完成我市926.621公里农村公路养护维修。</t>
  </si>
  <si>
    <t>1、数量指标：完成926.621公里农村公路养护维修；                               2、质量指标：符合公路工程养护标准，农村公路路况水平明显提升。</t>
  </si>
  <si>
    <t>1、社会效益指标：农村公路路况水平明显提升；                                    2、服务对象满意度指标：农村交通出行满意度提升。</t>
  </si>
  <si>
    <t>2022年江门市鹤山市动物疫病防控项目</t>
  </si>
  <si>
    <t>107006041-2022-0000163307</t>
  </si>
  <si>
    <t>实施动物疫病免疫监测、检疫、监督及重大动物疫病预防、控制、预警、净化、消灭，开展强制免疫等工作。</t>
  </si>
  <si>
    <t>《关于印发〈江门市农业农村局深入推进动物疫病强制免疫补助政策实施机制改革工作实施方案（试行）〉的通知》（江农农（2021）49号）</t>
  </si>
  <si>
    <t>强制主要动物免疫病种应免畜禽的免疫密度达到90%以上</t>
  </si>
  <si>
    <t>免疫抗体合格率均达70%以上，确保不发生区域性重大动物疫情。</t>
  </si>
  <si>
    <t>逐步实现动物卫生风险管理全面覆盖，减少动物卫生事件发生，减低发生重大动物疫情和重大禽畜产品质量安全事件风险。</t>
  </si>
  <si>
    <t>《农业农村部关于印发&lt;2021年国家动物疫病强制免疫计划&gt;的通知》、《关于印发〈江门市农业农村局深入推进动物疫病强制免疫补助政策实施机制改革工作实施方案（试行）〉的通知》（江农农（2021）49号）</t>
  </si>
  <si>
    <t>强制主要动物免疫病种应免畜禽的免疫密度达到90%以上，免疫抗体合格率均达70%以上，确保不发生区域性重大动物疫情。</t>
  </si>
  <si>
    <t>1.数量指标：对高致病性禽流感、口蹄疫、小反刍兽疫，群体免疫密度应常年保持在90%以上，其中应免畜禽免疫密度应达到100%，高致病性禽流感、口蹄疫和小反刍兽疫免疫抗体合格率全年保持在70%以上。2.时效指标：2022年12月底完成动物强制免疫任务。</t>
  </si>
  <si>
    <t>社会效益指标：逐步实现动物卫生风险管理全面覆盖，减少动物卫生事件发生，减低发生重大动物疫情和重大禽畜产品质量安全事件风险。</t>
  </si>
  <si>
    <t>2022年江门市鹤山市屠宰环节生猪无害化处理补助</t>
  </si>
  <si>
    <t>107006041-2022-0000163334</t>
  </si>
  <si>
    <t>开展屠宰环节病害猪无害化处理</t>
  </si>
  <si>
    <t>广东省农业农村厅 广东省财政厅关于印发《2018-2022年屠宰环节病害猪无害化处理补贴实施方案》的通知(粤农农计〔2018〕4号)</t>
  </si>
  <si>
    <t>2021年度屠宰环节病害猪处理补贴发放率100%</t>
  </si>
  <si>
    <t>完成2021年度屠宰环节病害猪处理补贴发放</t>
  </si>
  <si>
    <t>严格落实畜禽屠宰环节病死猪及其产品无害化处理制度；切实保障畜禽肉品质量安全</t>
  </si>
  <si>
    <t>根据《中华人民共和国动物防疫法》、《广东省动物防疫条例》、《农业农村部关于印发&lt;2020年国家动物疫病强制免疫计划&gt;的通知》、广东省农业农村厅 广东省财政厅关于印发《2018-2022年屠宰环节病害猪无害化处理补贴实施方案》的通知(粤农农计〔2018〕4号)，项目经费主要用于屠宰环节病害猪无害化处理。加强屠宰环节病害猪无害化处理监管，保障出厂猪肉产品质量安全。否则会引发动物疫情，无法保障猪肉产品质量安全。</t>
  </si>
  <si>
    <t>1.数量指标：屠宰环节病害猪处理补贴发放率达到100%；2.时效指标：2022年12月底前完成。</t>
  </si>
  <si>
    <t>1.社会效益：严格落实畜禽屠宰环节病死猪及其产品无害化处理制度，减少动物疫情和重大禽畜产品质量安全事件风险；2.经济效益：切实保障畜禽肉品质量安全，保障出厂猪肉产品质量安全。</t>
  </si>
  <si>
    <t>2022年江门市鹤山市屠宰环节“瘦肉精”检测项目</t>
  </si>
  <si>
    <t>107006041-2022-0000167734</t>
  </si>
  <si>
    <t>开展生猪屠宰环节“瘦肉精”快速筛查。</t>
  </si>
  <si>
    <t>《农业农村部办公厅关于开展“瘦肉精”专项整治行动的通知》（农办牧〔2021〕18号）。</t>
  </si>
  <si>
    <t>质量指标：完成2022年度生猪屠宰环节“瘦肉精”快速检测的抽检。</t>
  </si>
  <si>
    <t>社会效益指标：开展生猪屠宰环节“瘦肉精”检测，保障畜产品质量安全。</t>
  </si>
  <si>
    <t>成本指标：成本不超预算金额</t>
  </si>
  <si>
    <t>《关于进一步加强屠宰环节动物卫生监督工作的通知》（粤农函〔2013〕150号），《关于进一步加强“瘦肉精”监管工作的紧急通知》（粤农办〔2014〕73号），《农业农村部办公厅关于开展“瘦肉精”专项整治行动的通知》（农办牧〔2021〕18号）。</t>
  </si>
  <si>
    <t>落实生猪屠宰环节“瘦肉精”快速筛查和抽检率。</t>
  </si>
  <si>
    <t>质量指标：完成2022年度生猪屠宰环节“瘦肉精”快速检测的抽检。成本指标：成本不超预算金额。时效指标：2022年底前支出率达到100%。</t>
  </si>
  <si>
    <t>社会效益指标：开展生猪屠宰环节“瘦肉精”检测，保障畜产品质量安全。可持续影响：减少动物卫生事件发生，减低畜产品质量安全事件风险。</t>
  </si>
  <si>
    <t>通过市县主管部门内部集体研究</t>
  </si>
  <si>
    <t>2022年江门市鹤山市高质量水源林建设（造林更新）</t>
  </si>
  <si>
    <t>107006040-2021-0000161552</t>
  </si>
  <si>
    <t>鹤山市林业局</t>
  </si>
  <si>
    <t>在鹤山市宅梧镇选田村、堂马村、龙口镇四堡水库边、共和镇里元村等地主要针对低效桉林通过更新改造种植乡土阔叶树种等措施开展高质量水源林造林及抚育3619.05亩。</t>
  </si>
  <si>
    <t>《广东省森林城市发展规划 （2019-2025 年）》的通知(粤绿[2020]1号)</t>
  </si>
  <si>
    <t>造林抚育合格面积完成率≥85%</t>
  </si>
  <si>
    <t>造林任务按时完成率≥90%并要符合工程质量规定</t>
  </si>
  <si>
    <t>高质量水源林建设（造林更新）及抚育3619.05亩</t>
  </si>
  <si>
    <t>根据广东省绿化委员会 广东省林业局 关于印发《广东省森林城市发展规划 （2019-2025 年）》的通知(粤绿[2020]1号)要求推动鹤山市林业生态高质量发展，提高森林生态综合效益。</t>
  </si>
  <si>
    <t>主要针对低效桉林通过更新改造种植乡土阔叶树种等措施开展高质量水源林造林及抚育3619.05亩。</t>
  </si>
  <si>
    <t>完成高质量水源林建设（造林更新）及抚育3619.05亩；林抚育合格面积完成率≥85%；新造林每年可获得木材储备效益62.5元/亩；对推进林业可持续发展效果明显，新造林构建稳定森林生态系统明显。</t>
  </si>
  <si>
    <t>1、数量指标：高质量水源林建设（造林更新）及抚育3619.05亩；2、质量指标：造林抚育合格面积完成率≥85%；3、时效指标：造林任务按时完成率≥90%并要符合工程质量规定。</t>
  </si>
  <si>
    <t>1、经济效益：新造林每年可获得木材储备效益62.5元/亩；2、社会效益：造林及抚育每投入10万元可创造就业岗位3个，造林及抚育每投入10万元可带动农民增加2.5万元收入；3、生态效益：新造林每年可增加碳汇0.06吨/亩；4、可持续性影响：高质量水源林建设对推进林业可持续发展效果明显，新造林构建稳定森林生态系统明显；5、服务对象满意度：造林及抚育技术服务满意度≥90%。</t>
  </si>
  <si>
    <t>鹤山市林业局党组会议研究决定</t>
  </si>
  <si>
    <t>2022年江门市鹤山市松材线虫病防控</t>
  </si>
  <si>
    <t>107006040-2022-0000163796</t>
  </si>
  <si>
    <t>组织开展鹤山市13.5万亩松林疫情排查，查清全市、区范围内松材线虫病疫情分布、发生情况并做好防控宣传工作；组织开展疫情紧急除治，清除销毁所有病（枯）死树等。</t>
  </si>
  <si>
    <t>《国务院办公厅关于进一步加强林业有害生物防治工作的意见》（国办发〔2014〕26号）；《国家林业和草原局关于科学防控松材线虫病疫情的指导意见》（林生发[2021]30号)</t>
  </si>
  <si>
    <t>松材线虫病危害群众知晓率≥50%</t>
  </si>
  <si>
    <t>防治区松材线虫病发生程度减轻，清除销毁所有病（枯）死树</t>
  </si>
  <si>
    <t>松材线虫病防治辖区民众、森防站满意度≥80%</t>
  </si>
  <si>
    <t>根据《国务院办公厅关于进一步加强林业有害生物防治工作的意见》（国办发〔2014〕26号）；《国家林业和草原局关于科学防控松材线虫病疫情的指导意见》（林生发[2021]30号)，国家要求将林业有害生物成灾率等列入政府考核评价指标体系，而林业有害生物松材线虫病已在鹤山市部分镇蔓延扩散，严重危害森林生态安全，鹤山市作为松材线虫病新疫区迫切需要加强资金、人力投入尽快清除。</t>
  </si>
  <si>
    <t>松材线虫病人工防控面积13.5万亩；松材线虫病人工防治：松材线虫病危害群众知晓率≥50%,；防治区松材线虫病发生程度减轻，清除销毁所有病（枯）死树；松材线虫病防控对保持全省森林资源安全明显；松材线虫病防治辖区民众、森防站满意度≥80%。</t>
  </si>
  <si>
    <t>1.数量指标：松材线虫病人工防控面积13.5万亩。2.时效指标：按时完成率大于等于90%</t>
  </si>
  <si>
    <t>1.社会效益：松材线虫病危害群众知晓率≥50%；2.生态效益：防治区松材线虫病发生程度减轻，清除销毁所有病（枯）死树；松材线虫病防控对保持全省森林资源安全明显；3.服务对象满意度：松材线虫病防治辖区民众、森防站满意度≥80%。</t>
  </si>
  <si>
    <t>以专家组评审并通过的《鹤山市松材线虫病防治规划（2021-2023年）》作为依据</t>
  </si>
  <si>
    <t>2022年江门市鹤山市大径材培育示范林建设</t>
  </si>
  <si>
    <t>107006040-2021-0000163552</t>
  </si>
  <si>
    <t>在鹤山市址山镇新连村、昆中村；鹤城镇五星村、坪山村、新联村；龙口五福村林分选优抚育约3000亩。</t>
  </si>
  <si>
    <t>《广东省森林城市发展规划 （2019-2025 年）》的通知(粤绿[2020]1号)；《江门市十四五大径材示范基地规划面积》</t>
  </si>
  <si>
    <t>林分选优抚育约3000亩</t>
  </si>
  <si>
    <t>质量指标造林合格面积完成率≥85%</t>
  </si>
  <si>
    <t>森林抚育质量合格率≥90%并要符合工程质量规定；森林抚育当期任务完成率≥100%</t>
  </si>
  <si>
    <t>广东省绿化委员会 广东省林业局 关于印发《广东省森林城市发展规划 （2019-2025 年）》的通知(粤绿[2020]1号)；《江门市十四五大径材示范基地规划面积》要求推动鹤山市林业生态高质量发展，提高森林生态和经济综合效益。</t>
  </si>
  <si>
    <t>完成林分选优抚育约3000亩；推进林业可持续发展明显，森林抚育构建稳定森林生态系统明显。</t>
  </si>
  <si>
    <t>1、数量指标：林分选优抚育约3000亩；2、质量指标造林合格面积完成率≥85%；3、时效指标：森林抚育质量合格率≥90%并要符合工程质量规定；森林抚育当期任务完成率≥100%.</t>
  </si>
  <si>
    <t>1、社会效益：造林及抚育每投入10万元可创造就业岗位3个，造林及抚育每投入10万元可带动农民增加2.5万元收入；2、生态效益：每年可增加碳汇0.06吨/亩；3、可持续性影响：造林推进林业可持续发展明显，森林抚育构建稳定森林生态系统明显；4、服务对象免疫：造林及抚育技术服务满意度≥90%。</t>
  </si>
  <si>
    <t>2022年度鹤山市农村生活垃圾收运体系建设</t>
  </si>
  <si>
    <t>107006054-2021-0000125093</t>
  </si>
  <si>
    <t>省住房城乡建设厅</t>
  </si>
  <si>
    <t>鹤山市城市管理和综合执法局</t>
  </si>
  <si>
    <t>乡村生活垃圾处理</t>
  </si>
  <si>
    <t>改造各镇环卫垃圾转运站，建设一批生活垃圾分类收集亭，购置一批环卫设施、设备</t>
  </si>
  <si>
    <t>鹤山市人民政府办公室关于印发《鹤山市生活垃圾分类工作实施方案》的通知（鹤府〔2020〕16 号）</t>
  </si>
  <si>
    <t>用于全市9个镇的环卫设施设备的升级改造，环卫垃圾转运站提升工程，建设一批生活垃圾分类收集亭，购置一批四分类环卫收集及清扫车辆等。</t>
  </si>
  <si>
    <t>落实“村集中、镇转运、县处理”的长效管理模式，生活垃圾分类处理体系进一步完善</t>
  </si>
  <si>
    <t>进一步健全我市农村生活垃圾收运处置体系，以补足设施短板、构建长效机制为重点，各镇压实主体责任，强化日常管理</t>
  </si>
  <si>
    <t>沙坪街道和龙口镇要全面建成垃圾分类示范片区，其余各镇完成30%行政村的垃圾分类示范村建设</t>
  </si>
  <si>
    <t>广东省住房和城乡建设厅关于转发《住房和城乡建设部关于建立健全农村生活垃圾收集、转运和处置体系的指导意见》的通知</t>
  </si>
  <si>
    <t>用于全市9个镇的农村环卫设施设备的升级改造，环卫垃圾转运站提升工程，建设一批生活垃圾分类收集亭，购置一批四分类环卫收集及清扫车辆等。</t>
  </si>
  <si>
    <t>以习近平新时代中国特色社会主义思想为指导，加快推进生态文明建设，紧紧围绕乡村振兴生态宜居的目标要求，进一步健全我市农村生活垃圾收运处置体系，以补足设施短板、构建长效机制为重点，各镇压实主体责任，强化日常管理，广泛动员群众参与生活垃圾管理工作中，落实“村集中、镇转运、县处理”的长效管理模式，生活垃圾分类处理体系进一步完善。</t>
  </si>
  <si>
    <t>产出指标：1、数量指标：沙坪街道和龙口镇要全面建成垃圾分类示范片区，其余各镇完成30%行政村的垃圾分类示范村建设；2、产出质量：生活垃圾分类制度逐渐成熟，进一步完善生活垃圾分类处理城乡一体化系统，全面提升环境卫生质量，形成长效机制；3、产出时效：严格按照上级及市委、市政府的要求，按照时间节点完成各项任务。</t>
  </si>
  <si>
    <t>效益指标：1、社会效益：按照国家、省、市关于推进垃圾分类的总体部署，加快建立分类投放、分类收集、分类运输、分类处理的垃圾处理体系，不断改善农村卫生条件和人居环境， 提升城市卫生保洁质量；2、经济效益：改善农村人居环境，建设美丽乡村，实现乡村振兴，带动乡村旅游；3、生态效益：改善人居环境，加强农业生态环境保护，推进农业农村经济科学发展，设促进城乡协调发展；4、服务对象满意度：改变城区周边农村乱倒、乱扔、乱堆放现象，不断提高广大群众文明卫生素质，让群众体会到我参与、我支持、我受益。</t>
  </si>
  <si>
    <t>鹤山市人民政府办公室关于印发《鹤山市生活垃圾分类工作实施方案》（鹤府办〔2020〕16 号）的文件要求，经鹤山市城市管理和综合执法局研究决定申报此项目。</t>
  </si>
  <si>
    <t>2022年江门市鹤山市省级重点龙头企业奖补项目</t>
  </si>
  <si>
    <t>107006041-2022-0000165112</t>
  </si>
  <si>
    <t>奖补2021年认定为省级重点农业龙头企业</t>
  </si>
  <si>
    <t>《广东省重点农业龙头企业认定和运行监测管理办法》（粤农农规〔2020〕11号）</t>
  </si>
  <si>
    <t>认定为省级重点农业龙头企业1家。</t>
  </si>
  <si>
    <t>资金支出率100%。</t>
  </si>
  <si>
    <t>服务对象满意度90%。</t>
  </si>
  <si>
    <t>认定为省级重点农业龙头企业1家。资金支出率100%。服务对象满意度90%。</t>
  </si>
  <si>
    <t>数量指标：认定为省级重点农业龙头企业1家。时效指标：资金支出率100%。</t>
  </si>
  <si>
    <t>经济效益：推动我市重点龙头企业发展。满意度指标：服务对象满意度90%。</t>
  </si>
  <si>
    <t>上级认定文件</t>
  </si>
  <si>
    <t>2022年江门市鹤山市扶持村级集体经济省级试点发展项目</t>
  </si>
  <si>
    <t>107006041-2022-0000166589</t>
  </si>
  <si>
    <t>探索村级集体经济发展有效实现形式，推动集体资产增值保值。</t>
  </si>
  <si>
    <t>根据《关于开展2021年扶持村级集体经济试点工作壮大村级集体经济的通知》(粤农农〔2021〕140号)、《江门市提升村级集体经济经营性收入行动方案》的通知(江府办〔2021〕2号)</t>
  </si>
  <si>
    <t>数量指标：扶持龙口镇粉洞村集体经济试点壮大村级集体经济1个</t>
  </si>
  <si>
    <t>质量指标：建立扶持壮大村级集体经济台账。</t>
  </si>
  <si>
    <t>可持续影响：增强村集体经济组织“造血”功能和提升服务能力。</t>
  </si>
  <si>
    <t>根据《关于开展2021年扶持村级集体经济试点工作壮大村级集体经济的通知》(粤农农〔2021〕140号)、《江门市提升村级集体经济经营性收入行动方案》的通知(江府办〔2021〕2号)，项目经费主要用于扶持年经营性收入在10万元以下村级集体经济组织发展。因地制宜，实现不同资源禀赋的村级集体资产、资源、资金保值增效和提高村集体自我发展与保障能力。</t>
  </si>
  <si>
    <t>坚持因村制宜，创新工作思路，着力优化粉洞村集体资源配置，积极探索村集体经济发展有效实现形式，实现村集体经济的发展壮大。到2021年底，粉洞村集体经济得到明显提升，发展质量进一步提高。</t>
  </si>
  <si>
    <t>数量指标：扶持龙口镇粉洞村集体经济试点壮大村级集体经济1个。建立扶持壮大村级集体经济台账。时效指标：补助资金下达及时。</t>
  </si>
  <si>
    <t>经济效益：优化粉洞村集体资源配置，实现村集体经济的发展壮大，粉洞村集体经济得到明显提升。可持续影响：增强村集体经济组织“造血”功能和提升服务能力。</t>
  </si>
  <si>
    <t>鹤山市2022年小型水库移民生产经营扶持项目</t>
  </si>
  <si>
    <t>107006039-2022-0000160782</t>
  </si>
  <si>
    <t>发放生产经营扶持项目补助</t>
  </si>
  <si>
    <t>江门市水利局 江门市发展和改革局 江门市财政局关于印发《江门市大中型水库移民生产经营扶持项目管理办法》的通知</t>
  </si>
  <si>
    <t>补助小型水库移民583人</t>
  </si>
  <si>
    <t>2022年底全部完成支付</t>
  </si>
  <si>
    <t>通过补助促进小型水库移民增产增收</t>
  </si>
  <si>
    <t>江门市水利局 江门市发展和改革局 江门市财政局关于印发《江门市大中型水库移民生产经营扶持项目管理办法》的通知（江水〔2021〕312号）</t>
  </si>
  <si>
    <t>对小型水库移民开展生产经营扶持</t>
  </si>
  <si>
    <t>小型水库移民生产后期扶持（150宗，583人，34.98万元）</t>
  </si>
  <si>
    <t>1、数量指标：补助小型水库移民150户583人；2、质量指标：验收合格率100%；3、时效指标：2022年底全部完成支付，年度资金支出率大于等于90%。</t>
  </si>
  <si>
    <t>1、社会效益：通过补助促进小型水库移民增产增收。
2、生态效益：提高小型水库移民生活水平、生活环境。
3、服务对象满意度指标：小型水库移民满意度≥90%。</t>
  </si>
  <si>
    <t>2022年鹤山市宅梧镇下沙西水岗村环村道路硬底化及路灯工程</t>
  </si>
  <si>
    <t>107006039-2022-0000160930</t>
  </si>
  <si>
    <t>西水岗一期、二期环村道路硬底化建设已完成，剩余80米道路没有实施硬底化，为后期路灯建设做预留准备，本期将与路灯设施一同建设；建设路灯设施，为群众晚上出入方便。</t>
  </si>
  <si>
    <t>鹤山市水利局 鹤山市发展和改革局 鹤山市财政局关于鹤山市大中型水库移民后期扶持项目管理的实施方案</t>
  </si>
  <si>
    <t>80m道路硬底化及路灯</t>
  </si>
  <si>
    <t>验收合格率100%</t>
  </si>
  <si>
    <t>小型水库移民满意度≥90%。</t>
  </si>
  <si>
    <t>为进一步完善小型水库移民人居环境，提高水库移民的幸福感。</t>
  </si>
  <si>
    <t>用于道路硬底化约80m及配套路灯</t>
  </si>
  <si>
    <t>完成80米道路硬底化及路灯</t>
  </si>
  <si>
    <t>1、数量指标：完成80米道路硬底化及路灯；2、质量指标：验收合格率100%；3、时效指标：年度投资完成率100%，2022年底全部完成支付。</t>
  </si>
  <si>
    <t>1、社会效益：完善小型水库移民村的基础设施，提升水库移民的辛福感。
2、生态效益：改善小型水库移民生活环境。
3、服务对象满意度指标：小型水库移民满意度≥90%。</t>
  </si>
  <si>
    <t>鹤山市双合镇双桥都村委会桥中村文化室建设工程</t>
  </si>
  <si>
    <t>107006039-2022-0000161954</t>
  </si>
  <si>
    <t>建设文化室522平方米</t>
  </si>
  <si>
    <t>鹤水利〔2021〕6号关于下达2021年中央水库移民扶持基金（资金）项目计划的通知</t>
  </si>
  <si>
    <t>新建文化室一座，规模为522平方米</t>
  </si>
  <si>
    <t>新建文化室一座</t>
  </si>
  <si>
    <t>改善水库移民村的基础设施，提高水库移民幸福感。</t>
  </si>
  <si>
    <t>该项目为2021年度项目，由于资金缺口较大，拟申请资金追加到项目中。</t>
  </si>
  <si>
    <t>用于文化室建设</t>
  </si>
  <si>
    <t>1、数量指标：新建文化室一座；2、质量指标：验收合格率100%；3、时效指标：2022年底全部完成支付，年度资金支出率大于等于90%。</t>
  </si>
  <si>
    <t>1、社会效益：改善水库移民村的基础设施，提高水库移民幸福感。
2、生态效益：改善水库移民村的生活环境。
3、服务对象满意度指标：水库移民满意度≥90%。</t>
  </si>
  <si>
    <t>2022年江门市鹤山市双合镇布双线-牛尾基村道安防工程</t>
  </si>
  <si>
    <t>107006032-2022-0000162375</t>
  </si>
  <si>
    <t>双合镇防护栏工程，建设规模为0.6公里。</t>
  </si>
  <si>
    <t>关于鹤山市双合镇布双线至牛尾基村道安防建设工程施工图设计的批复    鹤交字〔2021〕78号</t>
  </si>
  <si>
    <t>完成四好农村路建设任务，完成防护栏工程0.6公里，落实农村公路安全提升工程。</t>
  </si>
  <si>
    <t>数量指标：安防设施设置率提高；村道安防设施按时间进度节点完成。</t>
  </si>
  <si>
    <t>根据《广东省交通运输厅关于下达2021年公路水路建设投资目标任务的通知》（粤交规〔2021〕69号）和《江门市交通运输局转发广东省交通运输厅关于下达2021年公路水路建设投资目标任务的通知》（江交规划〔2021〕25号）等文件精神，该项目属于下达的建设目标任务。</t>
  </si>
  <si>
    <t>用于支付布双线-牛尾基防护栏工程款。</t>
  </si>
  <si>
    <t>1、数量指标：完成防护栏工程0.6公里；安防设施设置率提高；村道安防设施按时间进度节点完成。 2、质量指标：高质量推进村道安防工程任务。</t>
  </si>
  <si>
    <t>1、社会效益指标：农村公路改造后，消除安全隐患，方便周边居民出行；2、服务对象满意度指标：农村交通出行满意度提升。</t>
  </si>
  <si>
    <t>经双合镇人民政府内部集体研究决定。</t>
  </si>
  <si>
    <t>2022年江门市鹤山市双合镇犁潭村-东元村村道安防工程</t>
  </si>
  <si>
    <t>107006032-2022-0000162381</t>
  </si>
  <si>
    <t>双合镇防护栏工程，建设规模为1公里。</t>
  </si>
  <si>
    <t>关于鹤山市双合镇犁潭村至东元村道安防建设工程施工图设计的批复 （鹤交字〔2021〕77号）</t>
  </si>
  <si>
    <t>完成四好农村路建设任务，完成防护栏工程1公里，落实农村公路安全提升工程。</t>
  </si>
  <si>
    <t>数量指标：安防设施设置率提高；村道安防设施按时间进度节点完成  。</t>
  </si>
  <si>
    <t>用于支付犁潭村-东元村防护栏工程款。</t>
  </si>
  <si>
    <t>1、数量指标：完成防护栏工程1公里；安防设施设置率提高；村道安防设施按时间进度节点完成。  2、质量指标：高质量推进村道安防工程任务。</t>
  </si>
  <si>
    <t>1、社会效益指标：农村公路改造后，消除安全隐患，方便周边居民出行；                             2、服务对象满意度指标：农村交通出行满意度提升。</t>
  </si>
  <si>
    <t>2022年江门市鹤山市古劳镇C196村道安防工程</t>
  </si>
  <si>
    <t>107006032-2022-0000162400</t>
  </si>
  <si>
    <t>古劳镇防护栏工程，建设规模为2.409公里。</t>
  </si>
  <si>
    <t>《广东省交通运输厅关于下达2021年公路水路建设投资目标任务的通知》（粤交规〔2021〕69号）</t>
  </si>
  <si>
    <t>完成四好农村路建设任务，完成防护栏工程2.409公里，落实农村公路安全提升工程。</t>
  </si>
  <si>
    <t>社会效益指标：农村公路改造后，消除安全隐患，方便周边居民出行。</t>
  </si>
  <si>
    <t>用于支付古劳镇C196村道安防工程款。</t>
  </si>
  <si>
    <t>1、数量指标：完成防护栏工程2.409公里；安防设施设置率提高；村道安防设施按时间进度节点完成。   2、质量指标：高质量推进村道安防工程任务。</t>
  </si>
  <si>
    <t>经古劳镇人民政府内部集体研究决定。</t>
  </si>
  <si>
    <t>2022年江门市鹤山市古劳镇大埠围—独岗围村道安防工程</t>
  </si>
  <si>
    <t>107006032-2022-0000162402</t>
  </si>
  <si>
    <t>古劳镇防护栏工程，建设规模为2.88公里。</t>
  </si>
  <si>
    <t>完成四好农村路建设任务，完成防护栏工程2.88公里，落实农村公路安全提升工程。</t>
  </si>
  <si>
    <t>用于支付大埠围—独岗围防护栏工程款。</t>
  </si>
  <si>
    <t>1、数量指标：完成防护栏工程2.88公里；安防设施设置率提高；村道安防设施按时间进度节点完成；2、质量指标：高质量推进村道安防工程任务。</t>
  </si>
  <si>
    <t>2022年江门市鹤山市宅梧镇双龙—塘沟村道安防工程</t>
  </si>
  <si>
    <t>107006032-2022-0000162404</t>
  </si>
  <si>
    <t>宅梧镇防护栏工程，建设规模为1.649 公里。</t>
  </si>
  <si>
    <t>完成四好农村路建设任务，完成防护栏工程1.649公里，落实农村公路安全提升工程。</t>
  </si>
  <si>
    <t xml:space="preserve">数量指标：安防设施设置率提高，村道安防设施按时间进度节点完成。  </t>
  </si>
  <si>
    <t xml:space="preserve">社会效益指标：农村公路改造后，消除安全隐患，方便周边居民出行；  </t>
  </si>
  <si>
    <t>用于支付双龙—塘沟防护栏工程款。</t>
  </si>
  <si>
    <t>1、数量指标：完成防护栏工程1.649公里；安防设施设置率提高；村道安防设施按时间进度节点完成。  2、质量指标：高质量推进村道安防工程任务。</t>
  </si>
  <si>
    <t>经宅梧镇人民政府内部集体研究决定。</t>
  </si>
  <si>
    <t xml:space="preserve">鹤山市龙口镇石寮水库加固工程 </t>
  </si>
  <si>
    <t>107006039-2022-0000160874</t>
  </si>
  <si>
    <t>其它</t>
  </si>
  <si>
    <t>对大坝坝体防渗处理、重建输水涵管进水口、对输水涵股渗漏点加固处理、完善纵向排水沟、新建贴坡排水体等。</t>
  </si>
  <si>
    <t>水库除险加固和运行管护</t>
  </si>
  <si>
    <t>关于鹤山市龙口镇石寮水库加固工程立项的批复（鹤发改资[2020]118号）、关于对鹤山市龙口镇石寮水库加固工程初步设计报告的批复（鹤水复〔2020〕40号）</t>
  </si>
  <si>
    <t>社会效益指标：项目实施后可有效捍卫下游人民生命财产安全，保障农业生产需求</t>
  </si>
  <si>
    <t>生态效益指标：项目实施可有效消除工程安全隐患，提高工程可靠程度，保障工程安全运行</t>
  </si>
  <si>
    <t>服务对象满意度指标：受益人民群众满意度≥90%</t>
  </si>
  <si>
    <t>水利部关于印发贯彻落实《国务院办公厅关于切实加强水库除险加固和运行管护工作的通知》工作方案的通知（水运管〔2021〕121号）</t>
  </si>
  <si>
    <t>水库加固工程建设</t>
  </si>
  <si>
    <t>1、完成1座放水塔验收，1条溢洪道验收、大坝防渗处理、充填灌浆152个孔；
2、工程建设验收通过率100%；
3、建设工程捍卫下游人口数5080人，保障人民群众的生命财产安全，保障农业生产需求；
4、有效消除工程安全隐患，提高工程可靠程度，保障工程安全运行。</t>
  </si>
  <si>
    <t>1、数量指标：完成1座放水塔验收，1条溢洪道验收、大坝防渗处理、充填灌浆152个孔；
2、质量指标：工程建设验收通过率100%；
3、时效指标：工程建设完成时间两年，2022年完成；2022年度资金支出率大于等于90%。</t>
  </si>
  <si>
    <t>1、社会效益指标：建设工程捍卫下游人口数5080人，保障农业生产需求；
2、生态效益指标设置：项目实施可有效消除工程安全隐患，提高工程可靠程度，保障工程安全运行；
3、服务对象满意度指标：受益人民群众满意度100%。</t>
  </si>
  <si>
    <t>市县主管部门内部集体研究及专家评审决定</t>
  </si>
  <si>
    <t>鹤山市金峡水库灌区续建配套与节水改造工程</t>
  </si>
  <si>
    <t>107006039-2022-0000160875</t>
  </si>
  <si>
    <t>改建</t>
  </si>
  <si>
    <t xml:space="preserve">本工程主要针对主干渠前4.6km及渠系建筑物，后2.9km仅做清淤处理。本工程需改造渠系建筑物19座，其中拆除重建排洪闸2座，加固排洪闸3座，新建排洪闸1座，加固节制闸1座，加固斗门1座，拆除重建跨渠人行桥8座，新建跨渠人行桥2座，重建渡槽1座。工程设计概算总投资917.22万元，静态总投资917.22万元，其中工程部分投资845.61万元（建筑工程费用596.29万元、机电设备及安装工程费用49.94万元、金属结构设备及安装工程费用4.48万元、施工临时工程费用23.75万元、独立费用130.89万元、基本预备费40.27万元），专项部分投资为71.61万元（水土保持工程投资29.91万元、环境保护工程投资5.65万元、运行管理费工程投资36.05万元）。
</t>
  </si>
  <si>
    <t>关于对鹤山市金峡水库灌区节水工程可行性研究报告的批复（江发改农经〔2018〕251号）</t>
  </si>
  <si>
    <t>本工程主要针对主干渠前4.6km及渠系建筑物，后2.9km仅做清淤处理。本工程需改造渠系建筑物19座，其中拆除重建排洪闸2座，加固排洪闸3座，新建排洪闸1座，加固节制闸1座，加固斗门1座，拆除重建跨渠人行桥8座，新建跨渠人行桥2座，重建渡槽1座。</t>
  </si>
  <si>
    <t>经济效益指标：改善灌溉面积1.1万亩</t>
  </si>
  <si>
    <t>社会效益指标：提高渠系水利用系数到90%</t>
  </si>
  <si>
    <t>已建工程良性运行，受益群众满意度达90%。</t>
  </si>
  <si>
    <t>本工程已纳入《全国中型灌区续建配套与节水改造实施方案（2021—2022年）》</t>
  </si>
  <si>
    <t xml:space="preserve">用于灌区续建配套与节水改造工程费用
</t>
  </si>
  <si>
    <t xml:space="preserve">1、完成1个中型灌区续建配套与节水改造；2、改善灌溉面积1.1万亩；3、完成金峡灌区主干渠前4.6km改造，后2.9km做清淤处理；4、提高渠系水利用系数到90%。
</t>
  </si>
  <si>
    <t xml:space="preserve">1、数量指标：完成1个中型灌区续建配套与节水改造；2、质量指标：年度建设项目工程验收合格率100%；3、时效指标：年度投资完成率100%，年度资金支出率大于等于90%。
</t>
  </si>
  <si>
    <t xml:space="preserve">1、经济效益指标：改善灌溉面积1.1万亩，提高亩产量；2、社会效益指标：提高渠系水利用系数到90%；3、可持续影响指标：已建工程良性运行；4、服务对象满意度指标：受益群众满意度达90%。
</t>
  </si>
  <si>
    <t xml:space="preserve">180251江发改农经〔2018〕251号关于对鹤山市金峡水库灌区节水工程可行性研究报告的批复
</t>
  </si>
  <si>
    <t>2022年江门市鹤山市广东省农民合作社高质量发展整县推进建设项目</t>
  </si>
  <si>
    <t>107006041-2022-0000163111</t>
  </si>
  <si>
    <t>1.提高规范化水平；2.增强服务能力和市场竞争力；3.加大政策支持力度；4.加强基础性制度建设；5.强化服务支撑。</t>
  </si>
  <si>
    <t>《关于确定广东省农民合作社高质量发展整县推进项目实施单位的通知》（粤农农函〔2021〕627号）</t>
  </si>
  <si>
    <t>社会效益指标：农民合作社规范化程度明显提升，服务能力明显增强。</t>
  </si>
  <si>
    <t>数量指标：为合作社提供财务软件，80%县级以上示范社建立完备成员账户、实行社务公开、依法进行盈余分配，年报公示率达80%以上；扶持政策体系健全，基础性制度完善，服务支持手段丰富；培育农民合作社服务中心，为80%以上的县级以上示范社提供一对一运营指导服务</t>
  </si>
  <si>
    <t>经济效益指标：合作社的经济实力、发展活力和带动能力不断加强，带动合作社成员及农户增收致富。</t>
  </si>
  <si>
    <t>《关于确定广东省农民合作社高质量发展整县推进项目实施单位的通知》（粤农农函〔2021〕627号），江门市鹤山市被确定为广东省农民合作社高质量发展整县推进项目实施单位。</t>
  </si>
  <si>
    <t>农民合作社规范化程度明显提升，服务能力明显增强。</t>
  </si>
  <si>
    <t>1.数量指标：为合作社提供财务软件，80%县级以上示范社建立完备成员账户、实行社务公开、依法进行盈余分配，年报公示率达80%以上。2.质量指标：扶持政策体系健全，基础性制度完善，服务支持手段丰富；培育农民合作社服务中心，为80%以上的县级以上示范社提供一对一运营指导服务。</t>
  </si>
  <si>
    <t>1.经济效益指标：合作社的经济实力、发展活力和带动能力不断加强，带动合作社成员及农户增收致富。2.满意度指标：服务对象满意度大于90%。</t>
  </si>
  <si>
    <t>2021年江门市鹤山市发展新型农村集体经济专项改革省级试点示范村项目</t>
  </si>
  <si>
    <t>107006041-2022-0000166682</t>
  </si>
  <si>
    <t>探索以产业带动型、乡村旅游型、经营权入股型、股份合作型、服务创收型、物业经济型等为主要内容发展新型农村集体经济的实践模式。</t>
  </si>
  <si>
    <t>《中共中央 国务院关于全面推进乡村振兴加快农业农村现代化的意见》（2021年1月4日）、《中共广东省委全面深化改革委员会关于印发&lt;省委全面深化改革委员会2021年重点改革工作安排&gt;的通知》（粤改委发〔2021〕2号）和《关于报送&lt;江门市发展新型农村集体经济专项改革试点实施方案（送审稿）&gt;的报告》（江改委字〔2021〕1号）</t>
  </si>
  <si>
    <t>数量指标：发展新型农村集体经济专项改革省级试点示范村2个。质量指标：提升村级集体经济收入。时效指标：补助资金下达及时。</t>
  </si>
  <si>
    <t>经济指标：进一步提升村级集体经济收入，可持续影响：支持发展新型农村集体经济专项改革省级试点示范村，起到示范带动作用，收入增长明显</t>
  </si>
  <si>
    <t>满意度指标：农民群众满意度提升。</t>
  </si>
  <si>
    <t>培育基础不同、特点鲜明、带动能力强的示范村2个。</t>
  </si>
  <si>
    <t>经济指标：进一步提升村级集体经济收入，可持续影响：支持发展新型农村集体经济专项改革省级试点示范村，起到示范带动作用，收入增长明显，满意度指标：农民群众满意度提升。</t>
  </si>
  <si>
    <t>鹤山市址山易涝区东溪河片区综合整治工程</t>
  </si>
  <si>
    <t>107006039-2022-0000160866</t>
  </si>
  <si>
    <t>昆阳石咀村沿新桥水左岸至支流东溪河出口、东溪河右岸延伸至东溪河G325国道交界处的河道综合治理，加固堤线全长约4.6千米（包括新桥水左岸2.3千米及东溪河右岸 2.3千米）形成一道防洪屏障。在东溪河G325国道位置新建节制闸，总净宽10米，用于防止新桥水倒灌至华光电排站。分别在昆阳西河村、昆阳交边村、东溪村东南、东溪村池塘新建电排站共4个，均为闸泵结合。</t>
  </si>
  <si>
    <t>关于址山易涝区东溪河片区综合整治工程可行性研究报告的批复（鹤发改资[2019]84号）、关于鹤山市址山易涝区东溪河片区综合整治工程初步设计报告的批复（鹤水复[2020]4号）2020）</t>
  </si>
  <si>
    <t>经济效益指标：项目实施后带动东溪河沿线6.8公里土地价值增值、零售商业出租等经济效益</t>
  </si>
  <si>
    <t>社会效益指标：有效解决东溪河东西片区集雨面积6.24平方公里易涝问题，河湖水质得到改善</t>
  </si>
  <si>
    <t>生态效益指标：项目实施对水资源水生态水环境水灾害系统治理发挥作用</t>
  </si>
  <si>
    <t>广东省水利厅转发水利部办公厅关于开展中小河流治理实施情况评估的通知、关于鹤山市址山易涝区东溪河片区综合整治工程初步设计报告的批复</t>
  </si>
  <si>
    <t>用于址山镇易涝区东溪河片区综合整治工程进度款</t>
  </si>
  <si>
    <t xml:space="preserve">1.项目实施后带动东溪河沿线6.8公里土地价值增值、零售商业出租等经济效益，带动经济发展；
2.有效解决东溪河东西片区集雨面积6.24平方公里易涝问题，改善人居环境。
3.项目实施对水资源水生态水环境水灾害系统治理发挥作用，河湖水质得到改善，全面提升水安全、改善水环境、修复水生态；
4.带动生态环境持续改善。
</t>
  </si>
  <si>
    <t>1.数量指标：综合治理长度4.6公里；
2.质量指标：工程验收合格率100%；
3.时效指标：截至2022年度投资计划完成率100%，2022年度资金支付率大于等于90%。</t>
  </si>
  <si>
    <t>1.经济效益指标：项目实施后带动东溪河沿线6.8公里土地价值增值、零售商业出租等经济效益
2.社会效益指标：有效解决东溪河东西片区集雨面积6.24平方公里易涝问题，河湖水质得到改善
3.生态效益指标：项目实施对水资源水生态水环境水灾害系统治理发挥作用
4.可持续影响指标：带动生态环境持续改善
5.服务对象满意度指标：受益群众满意度≥90%</t>
  </si>
  <si>
    <t>鹤山市址山镇人民政府内部集体研究决定，鹤山市发改立项。</t>
  </si>
  <si>
    <t>鹤山市宅梧镇白水带麻竹坑生姜坑水库降等工程</t>
  </si>
  <si>
    <t>107006039-2022-0000160864</t>
  </si>
  <si>
    <t>拟将两个小（二）型水库降等，包括降低溢洪道、大坝的高度，修补渗水部位，以及修建进库路。</t>
  </si>
  <si>
    <t>广东省水利厅转发水利部运行管理司关于做好2021年度水库降等与报废工作的通知（粤水运管函〔2021〕282号）</t>
  </si>
  <si>
    <t>将两个小（二）型水库降等，包括降低溢洪道、大坝的高度，修补渗水部位，以及修建进库路。</t>
  </si>
  <si>
    <t>用于水库降等工程建设</t>
  </si>
  <si>
    <t xml:space="preserve">1、完成2座水库降等工程的主体建设；
2、工程建设验收通过率100%；
3、2022年完成，年度省级涉农资金支出率大于等于90%；
4、建设工程捍卫下游涉及转移人口数413人，可有效捍卫下游人民生命财产安全，保障农业生产需求；
5、项目实施可有效消除工程安全隐患，提高工程可靠程度，保障工程安全运行，有效捍卫下游人民生命财产安全，保障农业生产需求。
</t>
  </si>
  <si>
    <t>1、数量指标：完成2座水库降等工程的主体建设；
2、质量指标：已完工项目质量合格率100%；
3、时效指标：年度投资完成率100%，年度资金支出率大于等于90%。</t>
  </si>
  <si>
    <t>1、社会效益指标：建设工程捍卫下游涉及转移人口数413人，可有效捍卫下游人民生命财产安全，保障农业生产需求；
2、生态效益指标设置：项目实施可有效消除工程安全隐患，提高工程可靠程度，保障工程安全运行；
3、服务对象满意度指标：受益人民群众满意度≥90%。</t>
  </si>
  <si>
    <t>鹤山市宅梧镇人民政府内部集体研究决定，已通过专家论证。</t>
  </si>
  <si>
    <t>鹤山市宅梧镇2021年申请降等水库工程（老虎山水库、养坑水库、长坑水库、长尾山水库）</t>
  </si>
  <si>
    <t>107006039-2022-0000160862</t>
  </si>
  <si>
    <t>拟将四个小（二）型水库降等，包括降低溢洪道、大坝的高度，以及修建进库路。</t>
  </si>
  <si>
    <t>将四个小（二）型水库降等，包括降低溢洪道、大坝的高度，以及修建进库路。</t>
  </si>
  <si>
    <t>水库降等工程建设</t>
  </si>
  <si>
    <t xml:space="preserve">1、完成4座水库降等工程主体建设；
2、工程建设验收通过率100%；
3、工程建设完成时间两年，2023年完成，2022年度省级涉农资金支出率大于等于90%。
4、建设工程捍卫下游涉及转移人口数8595人，可有效捍卫下游人民生命财产安全，保障农业生产需求；
5、有效消除工程安全隐患，提高工程可靠程度，保障工程安全运行；
</t>
  </si>
  <si>
    <t>1、数量指标：完成4座水库降等工程主体建设；
2、质量指标：工程建设验收通过率100%；
3、时效指标：工程建设完成时间两年，2023年完成，2022年度资金支出率大于等于90%。</t>
  </si>
  <si>
    <t>1、社会效益指标：建设工程捍卫下游涉及转移人口数8595人，可有效捍卫下游人民生命财产安全，保障农业生产需求；
2、生态效益指标设置：项目实施可有效消除工程安全隐患，提高工程可靠程度，保障工程安全运行；
3、服务对象满意度指标：受益人民群众满意度≥90%。</t>
  </si>
  <si>
    <t>鹤山市宅梧镇人民政府内部集体研究决定。</t>
  </si>
  <si>
    <t>鹤山市马山水库灌溉渠改造工程</t>
  </si>
  <si>
    <t>107006039-2022-0000161267</t>
  </si>
  <si>
    <t>铺装D300灌溉供水管道800米，三面光渠衬砌300米，修建控制闸阀一座</t>
  </si>
  <si>
    <t>《广东省水利厅关于认真抓好 2021-2022年 中型灌区 续建配套与节水改造建设的通知》(粤 水农水农电函 (2021) 68号 )</t>
  </si>
  <si>
    <t>改善农村生产生活条件、提高农民耕作的的积极性。</t>
  </si>
  <si>
    <t>工程项目质量100%合格。</t>
  </si>
  <si>
    <t>农业设施配套提升，农民群众满意度提升。</t>
  </si>
  <si>
    <t>用于灌渠建设费用</t>
  </si>
  <si>
    <t xml:space="preserve">1、完成灌渠改造；2、改善灌溉面积；3、提高渠系水利用系数到90%；
</t>
  </si>
  <si>
    <t xml:space="preserve">1、数量指标：完成灌渠改造一座，铺装D300灌溉供水管道800米，三面光渠衬砌300米，修建控制闸阀一座。2、质量指标：年度建设项目工程验收合格率100%；3、时效指标：年度投资完成率100%，年度资金支付率大于等于90%。
</t>
  </si>
  <si>
    <t xml:space="preserve">1、经济效益指标：改善灌溉面积，提高亩产量；2、社会效益指标：提高渠系水利用系数到90%；3、可持续影响指标：已建工程良性运行；4、服务对象满意度指标：受益群众满意度达90%。
</t>
  </si>
  <si>
    <t xml:space="preserve">经桃源镇人民政府内部集体研究决定
</t>
  </si>
  <si>
    <t>2022年江门市鹤山市重大危害外来物种普查项目</t>
  </si>
  <si>
    <t>107006041-2022-0000166689</t>
  </si>
  <si>
    <t>《进一步加强外来物种入侵防控工作方案》（农教科发〔2021〕1号）</t>
  </si>
  <si>
    <t>数量指标：通过项目实施，获取10种重大危害外来物种在鹤山市的分布范围、危害程度等家底情况</t>
  </si>
  <si>
    <t>可持续影响：为有效控制生物入侵水平、遏制进一步的迁移扩散发展奠定工作基础，保障农业生产和社会经济发展、保护人类健康、维护地区生物安全。</t>
  </si>
  <si>
    <t>数量指标：形成鹤山市重大危害外来物种分布热点趋势矢量图。</t>
  </si>
  <si>
    <t xml:space="preserve">    一、国家政策要求。自2019年冬季爆发新冠疫情以来，国家生物安全得到关注和重视，生物入侵作为国家生物安全的一大影响要素，先后被列入《中华人名共和国生物安全法》、《刑法修正案》、“十四五”规划建议等内容中。此外，为加强入侵物种的调查监测和防控工作力度，国家先后印发了《进一步加强外来物种入侵防控工作方案》（农教科发〔2021〕1号）、《关于加强红火蚁阻截防控工作的通知》（农农发〔2021〕3号）等系列外来物种入侵工作指导文件，明确要求加快、加强开展我国外来物种入侵家底普查、综合防控、检验检疫、预防管理等工作，有效控制生物入侵水平、遏制进一步的迁移扩散发展，保障社会经济发展、保护人类健康、维护国家生物安全。二、农业发展需求。农业类外来入侵物种如薇甘菊、福寿螺、红火蚁等，对农业安全生产和管理上造成了严重影响。对农业外来物种展开普查、监测和防控，有效控制农用地生物入侵程度，是保障农业正常生产的重要条件。三、保障生态和人类安全。外来入侵物种因无天敌、繁殖快、生存能力强等特点，会对当地的生物、生态环境和人类健康造成严重威胁。外来物种通过竞争、捕食、寄生以及携带病原体等手段排挤当地物种，占据优势生态位，改变群落演替和群落结构，进而降低生物多样性和生态系统功能。除此之外，一些外来物种的攻击性和毒性强，或者通过携带病原体等，严重威胁人类健康。因此，摸清外来物种家底情况，有效配置防控资源，控制外来物种发展、爆发，有利于维护生态安全和人类健康。四、保障社会经济发展。外来物种一旦爆发，不仅会破坏当地生物资源、对当地的农林牧渔业生产等造成巨大的经济损失。通过调查监测及时发现并采取控制措施，阻断其发展传播扩散途径，以较低成本进行控制或消除，遏增量、清存量，强避免外来物种的爆发对当地的生产活动造成巨大的经济损失。
</t>
  </si>
  <si>
    <t>利用网格化覆盖式的调查方法，全面调查鹤山市境内主要土地利用类型，包括各类农田、休耕地、果园、森林和主要水体等，获取10种重大危害外来物种在鹤山市的分布范围、危害程度等家底情况，形成鹤山市重大危害外来物种分布热点趋势矢量图，为鹤山市和江门市有效开展外来入侵物种防控和管理工作、实现专项资金有效配置提供基础信息支撑。</t>
  </si>
  <si>
    <t>数量指标：1.通过项目实施，获取10种重大危害外来物种在鹤山市的分布范围、危害程度等家底情况，2.形成鹤山市重大危害外来物种分布热点趋势矢量图。时效指标：2022年底前支出率大于等于90%.</t>
  </si>
  <si>
    <t>可持续影响：为有效控制生物入侵水平、遏制进一步的迁移扩散发展奠定工作基础，保障农业生产和社会经济发展、保护人类健康、维护地区生物安全。生态效益：为鹤山市和江门市有效开展外来入侵物种防控和管理工作、实现专项资金有效配置提供基础信息支撑。</t>
  </si>
  <si>
    <t>2022年江门市鹤山市化肥减量增效（水稻配方肥）示范推广补贴补助项目</t>
  </si>
  <si>
    <t>107006041-2022-0000167739</t>
  </si>
  <si>
    <t>项目通过对30亩以上（含30亩）应用水稻配方肥种植大户进行购肥补贴，建设化肥减量增效（水稻配方肥）示范推广面积6000亩。补贴标准：30亩以上（含30亩）水稻种植大户，购买的化肥符合水稻配方肥范围，按购肥金额的25%-30%进行补贴,具体补贴比例最终按总补贴资金额与实际购水稻配方肥的资金量来确定，最高不超30%。</t>
  </si>
  <si>
    <t>广东省农业农村厅《关于扎实推进化肥减量增效工作的通知》（省耕肥站</t>
  </si>
  <si>
    <t>数量指标：建设化肥减量增效（水稻配方肥）示范推广面积6000亩</t>
  </si>
  <si>
    <t>生态效益指标：化肥减量增效≧3%,水稻化肥利用率得到提高</t>
  </si>
  <si>
    <t>可持续影响：农业科技进步得到提升。</t>
  </si>
  <si>
    <t>根据农业农村部种植业管理司印发的《关于进一步做好化肥减量增效工作的通知》（农农（肥水）[2021]16号）及广东省农业农村厅《关于扎实推进化肥减量增效工作的通知》（省耕肥站）文件精神，为扎实推进鹤山市化肥减量增效工作，有必要进行水稻配方肥示范推广，结合机械侧深施肥技术，减少化肥使用量，以达到持续改善环境质量的目的。</t>
  </si>
  <si>
    <t>对30亩以上（含30亩）应用水稻配方肥种植大户进行购肥补贴，建设化肥减量增效（水稻配方肥）示范推广面积6000亩。</t>
  </si>
  <si>
    <t>数量指标：建设化肥减量增效（水稻配方肥）示范推广面积6000亩；时效指标：2022年底前支付率达到100%。</t>
  </si>
  <si>
    <t>生态效益指标：化肥减量增效≧3%,水稻化肥利用率得到提高，可持续影响：农业科技进步得到提升。</t>
  </si>
  <si>
    <r>
      <rPr>
        <sz val="10"/>
        <rFont val="Calibri"/>
        <charset val="134"/>
      </rPr>
      <t>2022</t>
    </r>
    <r>
      <rPr>
        <sz val="10"/>
        <rFont val="宋体"/>
        <charset val="134"/>
      </rPr>
      <t>年江门市鹤山市四好农村路建设桃源镇汉坑桥重建工程（危旧桥改造）</t>
    </r>
  </si>
  <si>
    <t>107006032-2022-0000162368</t>
  </si>
  <si>
    <t>桃源镇桥梁重建工程。桥长16米，桥宽8米</t>
  </si>
  <si>
    <t>关于鹤山桃源中胜村汉坑桥重建工程立项的批复（鹤发改资 〔2020〕115号）</t>
  </si>
  <si>
    <t>桃源镇桥梁重建工程。桥长16米，桥宽8米。</t>
  </si>
  <si>
    <t>完成汉坑桥重建（桥长16米，桥面宽8米）</t>
  </si>
  <si>
    <t>质量指标：符合公路工程质量规定，农村公路路况水平明显提升。</t>
  </si>
  <si>
    <t>该桥技术状况等级评定为4类，需重建。</t>
  </si>
  <si>
    <t>用于支付鹤山市桃源镇汉坑桥重建工程工程款。</t>
  </si>
  <si>
    <t>完成汉坑桥重建。</t>
  </si>
  <si>
    <t>1、数量指标：建成桥梁一座，桥长16米，桥面宽8米；  2、质量指标：符合公路工程质量规定，农村公路路况水平明显提升。</t>
  </si>
  <si>
    <t xml:space="preserve">1、社会效益指标：桥梁建成后，方便周边居民出行。2、服务对象满意度指标：农村交通出行满意度提升。                                         </t>
  </si>
  <si>
    <t>经桃源镇人民政府内部集体研究决定。</t>
  </si>
  <si>
    <t>2022年江门市鹤山市龙口镇中七乌石岗桥</t>
  </si>
  <si>
    <t>107006032-2022-0000162081</t>
  </si>
  <si>
    <t>为龙口镇新建桥梁，长40米，宽8米。</t>
  </si>
  <si>
    <t>《中共广东省委办公厅广东省人民政府办公厅印发&lt;关于加快推进“四好农村路”建设的实施意见&gt;的通知》（粤办发〔2018〕36号 ）</t>
  </si>
  <si>
    <t>建成桥梁一座（桥长40米，桥宽8米），方便周边居民出行。</t>
  </si>
  <si>
    <t>该桥技术状况等级评定为4类，需新建。</t>
  </si>
  <si>
    <t>用于支付中七乌石岗桥工程款。</t>
  </si>
  <si>
    <t>建成桥梁一座，方便周边居民出行。</t>
  </si>
  <si>
    <t>1、数量指标：建成桥梁一座，桥长40米，桥宽8米；                                   2、质量指标：符合公路工程质量规定，农村公路路况水平明显提升。</t>
  </si>
  <si>
    <t>1、社会效益指标：桥梁建成后，方便周边居民出行；                                        2、服务对象满意度指标：农村交通出行满意度提升。</t>
  </si>
  <si>
    <t>经龙口镇人民政府内部集体研究决定。</t>
  </si>
  <si>
    <t>2022年江门市鹤山市四好农村路建设桃源镇乡道南龙线改造工程（路网提升）</t>
  </si>
  <si>
    <t>107006032-2022-0000172990</t>
  </si>
  <si>
    <t>桃源镇路网提升工程 7.34公里，主要为修复破损路面，加宽路面等。”</t>
  </si>
  <si>
    <t>关于鹤山市桃源镇乡道南龙线改造工程立项的批复（鹤发改资〔2020〕174号）</t>
  </si>
  <si>
    <t>桃源镇路网提升工程 7.34公里，主要为修复破损路面，加宽路面等。</t>
  </si>
  <si>
    <t>完成桃源镇路网提升工程 7.34公里。</t>
  </si>
  <si>
    <t xml:space="preserve"> 该路段为上世纪90年代建设，因年久失修，路面宽度不足（只有3至5米），并且路面破损严重，严重影响群众出行。根据 中共广东省委办公厅 广东省人民政府办公厅印发《关于加快推进“四好农村路”建设的实施意见》的通知   （粤办发 〔2018〕36号）文件精神。</t>
  </si>
  <si>
    <t xml:space="preserve">  用于支付鹤山市桃源镇南龙线改造工程款。</t>
  </si>
  <si>
    <t>完成桃源镇南龙线改造项目，完成路网提升工程7.34公里。</t>
  </si>
  <si>
    <t>1、数量指标：完成桃源镇路网提升工程7.34公里；  2、质量指标：符合公路工程质量规定，农村公路路况水平明显提升。</t>
  </si>
  <si>
    <t>1、社会效益指标：道路改造建成后，方便周边居民出行。   2、服务对象满意度指标：农村交通出行满意度提升。</t>
  </si>
  <si>
    <t>恩平市</t>
  </si>
  <si>
    <t>2022年江门市恩平市人居环境整治建设项目</t>
  </si>
  <si>
    <t>107007040-2022-0000163203</t>
  </si>
  <si>
    <t>恩平市农业农村局</t>
  </si>
  <si>
    <t>人居环境整治(恩平生态示范带\美丽乡村示范片\等)</t>
  </si>
  <si>
    <t>一级项目范围属▲★</t>
  </si>
  <si>
    <t>2、《中共广东省委办公厅 广东省人民政府办公厅印发&lt;关于全域推进农村人居环境整治建设生态宜居美丽乡村的实施方案&gt;的通知》（粤办发〔2018〕21号）</t>
  </si>
  <si>
    <t>推进农房风貌提升,按年度目标完成.</t>
  </si>
  <si>
    <t>四小园建设量20个</t>
  </si>
  <si>
    <t>完成三线整治的村庄数量174间.</t>
  </si>
  <si>
    <t>1、《中央农办 秘书局 农业农村部办公厅&lt;关于召开全国村庄清洁行动春季战役视频推进会议&gt;的通知》
2、《中共广东省委办公厅 广东省人民政府办公厅印发&lt;关于全域推进农村人居环境整治建设生态宜居美丽乡村的实施方案&gt;的通知》（粤办发〔2018〕21号）
3、《关于开展2021年村庄清洁行动夏季战略系列活动的通知》（粤农农函〔2021〕489号）</t>
  </si>
  <si>
    <t>人居环境整治美丽乡村建设。包括：“恩平温泉生态示范带”建设、美丽乡村示范片建设、农村村庄保洁经费统筹、村内道路硬化建设、“美丽廊道”建设、农村“厕所革命”千古奇闻项目。</t>
  </si>
  <si>
    <t xml:space="preserve">  1、提升村容村貌，实现环境综合整治、村容貌干净整洁；村庄环境美化绿化。2、完善村道硬化、垃圾处理、污水处理、公共服务等基础设施建设。3、建立发展机制，促进农民增收。4、促进乡风文明、完善基层组织建设。</t>
  </si>
  <si>
    <t xml:space="preserve">  在尊重村民农村历史文化的基础上，展现现代人文生活居住环境。1、高标准建设恩平温泉生态示范带项目，资金投入9000万元；2、按省级美丽宜居示范村标准，打造恩平市生态宜居美丽乡村示范片11个。资金投入6000万元；3、自然村完成村内道路面硬化，资金投入1000万元；4、农村厕所改造，查漏补缺，实现农村无害化卫生厕所全覆盖，资金投入500万元；5、垃圾处理，保洁员及相关清洁设备配套齐全，生活垃圾实现定期有效收集转运处理，资金投入1120万元；6、“美丽廊道”以及174间农房风貌提升改造项目，资金投入900万元。</t>
  </si>
  <si>
    <t xml:space="preserve"> 充分尊重村民意愿，在尊重村民农村历史文化的基础上，展现现代人文生活居住环境。1、农村人居生活环境得到改善，减少环境污染，促进生态环境发展，2、村闲置资产和资源得到有效盘活利用，农民广泛就业，村集体经济和农民收入持续稳定增长。达到可持续发展的目的。</t>
  </si>
  <si>
    <t xml:space="preserve"> 严格落实项目库管理办法规定，已通过内部集体研究方式开展项目评审论证，</t>
  </si>
  <si>
    <t>2022年度江门市恩平市横陂镇高标准农田建设项目</t>
  </si>
  <si>
    <t>107007040-2022-0000162441</t>
  </si>
  <si>
    <t>新建高标准农田4000亩</t>
  </si>
  <si>
    <t xml:space="preserve">建成高标准农田    </t>
  </si>
  <si>
    <t>粮食增产</t>
  </si>
  <si>
    <t>项目区农户满意度</t>
  </si>
  <si>
    <t>根据《广东省人民政府办公厅关于进一步加强高标准农田建设的通知》（粤办函〔2020〕63号）、《关于印发&lt;广东省农业农村厅农田建设项目管理实施办法&gt;的通知》（粤农农规〔2020〕4号）、《关于开展全省2022年度农业农村领域项目入库储备工作的通知》（粤农农办〔2021〕104号）、《关于做好2022年高标准农田建设项目入库储备的通知》、广东省农业农村厅《关于开展高标准农田建设项目潜力图斑选取的通知》文件精神。</t>
  </si>
  <si>
    <t>新建高标准农田0.4万亩，通过项目建设，有效改善项目区农田基础设施条件，提升耕地质量，提高粮食综合生产能力。其中主要用于支付水利措施和田间道路措施等为主的农田基础设施建设。</t>
  </si>
  <si>
    <t>以改水为重点，改善优势农产品区域的农田基础设施建设，实施项目带动等措施，提高优势农产品产区的生产和管理水平，把优势农产品做大、做强，增加农民收入，全面提高农业的综合效益。</t>
  </si>
  <si>
    <t>1.数量指标:建成高标准农田0.4万亩。2.质量指标:工程质量达到设计要求。3.时效指标:完成时效,2023年8月。4.成本指标：总支出不超过900万元。</t>
  </si>
  <si>
    <t xml:space="preserve">1.经济效益指标：粮食增产16.8万公斤，粮食年产值50.4万元。2.生态效益指标：年节约用水量56万立方。
</t>
  </si>
  <si>
    <t xml:space="preserve">严格落实项目库管理办法规定，已通过内部集体研究方式开展项目评审论证，书面结论请查看附件。
</t>
  </si>
  <si>
    <t>2022年度江门市恩平市大田镇高标准农田建设项目</t>
  </si>
  <si>
    <t>107007040-2022-0000162431</t>
  </si>
  <si>
    <t>以改水为重点，改善优势农产品区域的农田基础设施建设，实施项目带动等措施，提高优势农产品产区的生产和管理水平，把优势农产品做大、做强，增加农民收入，全面提高农业的综合效益</t>
  </si>
  <si>
    <t>1.经济效益指标：粮食增产20万公斤，粮食年产值60万元。2.生态效益指标：年节约用水量80万立方。</t>
  </si>
  <si>
    <t>严格落实项目库管理办法规定，已通过内部集体研究方式开展项目评审论证，书面结论请查看附件。</t>
  </si>
  <si>
    <t>2022年度江门市恩平市牛江镇高标准农田建设项目</t>
  </si>
  <si>
    <t>107007040-2022-0000162444</t>
  </si>
  <si>
    <t>新建高标准农田8500亩</t>
  </si>
  <si>
    <t>新建高标准农田0.85万亩，通过项目建设，有效改善项目区农田基础设施条件，提升耕地质量，提高粮食综合生产能力。其中主要用于支付水利措施和田间道路措施等为主的农田基础设施建设。</t>
  </si>
  <si>
    <t xml:space="preserve">1.数量指标:建成高标准农田0.85万亩。2.质量指标:工程质量达到设计要求。3.时效指标:完成时效,2023年8月。4.成本指标：总支出不超过1912.5万元。
</t>
  </si>
  <si>
    <t>1.经济效益指标：粮食增产42.5万公斤，粮食年产值127.5万元。2.生态效益指标：年节约用水量170万立方。</t>
  </si>
  <si>
    <t>2022年度江门市恩平市君堂镇高标准农田建设项目</t>
  </si>
  <si>
    <t>107007040-2022-0000162443</t>
  </si>
  <si>
    <t>新建高标准农田3700亩</t>
  </si>
  <si>
    <t xml:space="preserve">新建高标准农田0.37万亩，通过项目建设，有效改善项目区农田基础设施条件，提升耕地质量，提高粮食综合生产能力。其中主要用于支付水利措施和田间道路措施等为主的农田基础设施建设。
</t>
  </si>
  <si>
    <t>1.数量指标:建成高标准农田0.37万亩。2.质量指标:工程质量达到设计要求。3.时效指标:完成时效,2023年8月。4.成本指标：总支出不超过832.5万元。</t>
  </si>
  <si>
    <t>1.经济效益指标：粮食增产18.5万公斤，粮食年产值55.5万元。2.生态效益指标：年节约用水量74万立方。</t>
  </si>
  <si>
    <t>2022年度江门市恩平市圣堂镇高标准农田建设项目</t>
  </si>
  <si>
    <t>107007040-2022-0000160881</t>
  </si>
  <si>
    <t>新建高标准农田3000亩</t>
  </si>
  <si>
    <t>建成高标准农田</t>
  </si>
  <si>
    <t>根据《广东省人民政府办公厅关于进一步加强高标准农田建设的通知》（粤办函〔2020〕63号）、《关于印发&lt;广东省农业农村厅农田建设项目管理实施办法&gt;的通知》（粤农农规〔2020〕4号）、《关于开展全省2022年度农业农村领域项目入库储备工作的通知》（粤农农办〔2021〕104号）、广东省农业农村厅《关于做好2022年高标准农田建设项目入库储备的通知》、《关于开展高标准农田建设项目潜力图斑选取的通知》文件精神。</t>
  </si>
  <si>
    <t>新建高标准农田0.3万亩，通过项目建设，有效改善项目区农田基础设施条件，提升耕地质量，提高粮食综合生产能力。其中主要用于支付水利措施和田间道路措施等为主的农田基础设施建设。</t>
  </si>
  <si>
    <t>1.数量指标:建成高标准农田0.3万亩。2.质量指标:工程质量达到设计要求。3.时效指标:完成时效,2023年9月。4.成本指标：总支出不超过675万元。</t>
  </si>
  <si>
    <t>1.经济效益指标：粮食增产15万公斤，粮食年产值45万元。2.生态效益指标：年节约用水量60万立方。</t>
  </si>
  <si>
    <t>2022年度江门市恩平市沙湖镇高标准农田建设项目</t>
  </si>
  <si>
    <t>107007040-2022-0000162448</t>
  </si>
  <si>
    <t>新建高标准农田3600亩</t>
  </si>
  <si>
    <t xml:space="preserve">新建高标准农田0.36万亩，通过项目建设，有效改善项目区农田基础设施条件，提升耕地质量，提高粮食综合生产能力。其中主要用于支付水利措施和田间道路措施等为主的农田基础设施建设。
</t>
  </si>
  <si>
    <t xml:space="preserve">以改水为重点，改善优势农产品区域的农田基础设施建设，实施项目带动等措施，提高优势农产品产区的生产和管理水平，把优势农产品做大、做强，增加农民收入，全面提高农业的综合效益。
</t>
  </si>
  <si>
    <t xml:space="preserve">1.数量指标:建成高标准农田0.36万亩。2.质量指标:工程质量达到设计要求。3.时效指标:完成时效,2023年8月。4.成本指标：总支出不超过810万元。
</t>
  </si>
  <si>
    <t xml:space="preserve">1.经济效益指标：粮食增产18万公斤，粮食年产值54万元。2.生态效益指标：年节约用水量72万立方。
</t>
  </si>
  <si>
    <t>2022年江门市恩平市国家农业可持续发展试验示范区项目之受污染耕地安全利用补助</t>
  </si>
  <si>
    <t>107007040-2022-0000161387</t>
  </si>
  <si>
    <t>开展耕地轮作管理。开展化肥减量增效示范推广项目。开展耕地轮作管理。开展化肥减量增效示范推广项目。支持取土化验、田间肥效试验、肥料配方制定发支持农户和新型农业经营主体应用化肥减量增效新技术新产品。集中连片推广应用土壤改良、地力培肥、治理修复综合技术模式。</t>
  </si>
  <si>
    <t>一级项目范围属▲</t>
  </si>
  <si>
    <t>恩平市农业绿色发展先行先试支撑体系的建设方案（2020-2022年））</t>
  </si>
  <si>
    <t>受污染耕地安全利用率达到90%</t>
  </si>
  <si>
    <t>病虫害绿色防控率、水稻统防统治率</t>
  </si>
  <si>
    <t>农药使用减少</t>
  </si>
  <si>
    <t>为响应《2020年广东省农业农村重点政策任务》中的农业生产能力提升和农业资源保护，我市结合《恩平市农业绿色发展先行先试支撑体系的建设方案（2020-2022年）》建设方向，全面推进2022年的实施工作，发挥前一阶段（2020年-2021年）建立的农业绿色发展技术体系、标准体系、政策体系的效用，立足做强主导产业，推动农村一二三产业融合发展，提升加工效能和商品化处理效率，减少产品损耗，打造富有文化内涵的休闲旅游产业和富有活力的农业社会化服务体系，拓展绿色农产品销售渠道，加强基于信息技术的农业决策能力，实现全产业效益明显提高。</t>
  </si>
  <si>
    <t>项目拟安排50万元用于加强耕地污染防治，按当地制定的标准，对受污染耕地安全利用等进行补助；支持新型经营主体承包重度污染耕地完成种植结构调整任务。开展绿色防控等补助。</t>
  </si>
  <si>
    <t>受污染耕地安全利用率达到90%，农作物病虫害统防统治（含绿色防控）面积达到12.1万亩；化肥、农药使用减少</t>
  </si>
  <si>
    <t>1、数量指标：技术应用试验，绿色技术试验1个试验示范点；绿色防控技术应用试验，生物、物理防治1个示范点；2、质量指标：项目验收合格率≧98%。3、时效指标：完成时限2022年12月31日前。4、成本指标：</t>
  </si>
  <si>
    <t>1、社会效益指标：农业科技进步贡献率≧68.6%，可持续发展≧80%，农产品种养水平和产品质量提高，恩平地区现代农业产业转型升级加速推动。2、生态效益指标：主要农作物化肥利用率≧40%农药使用量比使用传统品种及技术的稻田可分别减少0.6%以上和1%以上。
3.可持续影响：农作物产量和耕地复种指数明显提高。</t>
  </si>
  <si>
    <t>严格按照规定流程开展项目，通过内部集体研究方式筛选项目评审入库；后委托第三方专业机构展开展项目评审论证</t>
  </si>
  <si>
    <t>2022年江门市恩平市屠宰环节生猪无害化处理补助</t>
  </si>
  <si>
    <t>107007040-2022-0000162939</t>
  </si>
  <si>
    <t>补贴屠宰环节病害猪损失补贴450头，补贴屠宰环节病害猪无害化处理900头</t>
  </si>
  <si>
    <t>转发广东省农业农村厅  广东省财政厅关于印发《2018—2020年屠宰环节病害猪无害化处理补贴实施方案》的通知（江农农〔2019〕6号）</t>
  </si>
  <si>
    <t>屠宰环节病害猪损失补贴数</t>
  </si>
  <si>
    <t>屠宰环节病害猪无害化处理数</t>
  </si>
  <si>
    <t>保障猪肉产品质量安全</t>
  </si>
  <si>
    <t>补贴屠宰环节病害猪损失补贴450头，补贴屠宰环节病害猪无害化处理900头。</t>
  </si>
  <si>
    <t>加强屠宰环节病害猪无害处理监管，防止病害猪流入市场，切实保障出厂猪肉产品质量安全。</t>
  </si>
  <si>
    <t>保障生猪产品质量安全</t>
  </si>
  <si>
    <t>2022年江门市恩平市动物疫病防控项目</t>
  </si>
  <si>
    <t>107007040-2022-0000162746</t>
  </si>
  <si>
    <t>完成动物强制免疫，开展疫苗采购、先打后补及春、秋防注射人工费支付工作</t>
  </si>
  <si>
    <t>关于印发《2020年江门市动物疫病强制免疫计划》的通知  江农农（2020）38号</t>
  </si>
  <si>
    <t>主要动物免疫病种应免畜禽的免疫密度达到90%以上</t>
  </si>
  <si>
    <t>免疫抗体合格率均达到70%以上</t>
  </si>
  <si>
    <t>确保不发生区域性重大动物疫情</t>
  </si>
  <si>
    <t>采购强制免疫疫苗（包括强制免疫疫苗采购和先打后补疫苗补贴），春、秋防农村防治员注射人工费。</t>
  </si>
  <si>
    <t>主要动物免疫病种应免畜禽的免疫密度达到90%以上，免疫抗体合格率均达到70%以上，确保不发生区域性重大动物疫情。</t>
  </si>
  <si>
    <t>主要动物免疫病种应免畜禽的免疫密度达到90%以上，免疫抗体合格率均达到70%以上。</t>
  </si>
  <si>
    <t>确保不发生区域性重大动物疫情。</t>
  </si>
  <si>
    <t>2022年江门市恩平市动植物疫病防控植物疫病防控防治红火蚁项目</t>
  </si>
  <si>
    <t>107007040-2022-0000170443</t>
  </si>
  <si>
    <t>建设规模86万元；建设内容：1万亩次红火蚁防控服务金额：68万元、创建红火蚁防控示范田10万元、其它费用8万元。</t>
  </si>
  <si>
    <t>一级项目范围属▲
江门待定</t>
  </si>
  <si>
    <t>广东省农业农村厅《关于印发＜广东省农业农村厅财政专项资金管理办法（试行）＞等管理制度的通知》（粤农农办【2019】615号）</t>
  </si>
  <si>
    <t>红火蚁防治面积大于1万亩次</t>
  </si>
  <si>
    <t>红火蚁恶性伤人事件基本杜绝</t>
  </si>
  <si>
    <t>4级及5级疫情面积占红火蚁发生面积比小于3%</t>
  </si>
  <si>
    <t>政策依据：《国家生物安全法》《农作物病虫害防治条例》《植物检疫条例》《关于加强红火蚁阻截防控工作的通知》（农农发【2021】3号）、广东省人民政府办公厅印发的《广东省防控红火蚁若干措施》。</t>
  </si>
  <si>
    <t>落实区域内统防统治、区域间联防联控，最大程度压低红火蚁发生区的蚁群密度，减少红火蚁在不同区域间的迁徙往返和扩散危害。
项目采用政府采购招标方式开展实施。通过向社会购买服务，聘请专业第三方单位提供人手、防控防控药物。采购内容：2022年江门市恩平市红火蚁专业防控服务项目；采购数量：1万亩次红火蚁防控服务；采购方式：自行采购；采购金额：68万元。
创建红火蚁防控示范田，在全市选取4个连片300亩的田块，开展红火蚁防控示范，确保防控后该田块红火蚁发生程度低于1级，投入资金10万元。
完善红火蚁疫情监测预警体系，配置先进设施装备，提升红火蚁疫情智能化监测水平和安全风险识别能力，项目调查统计以及审计验等工作，投入资金8万元。</t>
  </si>
  <si>
    <t>有效遏制红火蚁疫情的发生与扩散。力争到2023年底，我市红火蚁四级及五级发生水平面积控制在总发生面积的1%以下，公共区域疫情基本控制在一级轻发生水平，切实保障人民群众生产生活安全和生态环境安全。</t>
  </si>
  <si>
    <t>红火蚁饵防治面积大于1万亩次，4级及5级疫情面积占红火蚁发生面积比&lt;3%，有效遏制红火蚁疫情快速蔓延态势，避免出现红火蚁恶性伤害人畜事件和造成大面积弃耕。</t>
  </si>
  <si>
    <t>2022年江门市恩平市强制扑杀补助</t>
  </si>
  <si>
    <t>107007040-2022-0000162848</t>
  </si>
  <si>
    <t>预留强制扑杀补助资金10万元，一旦发生重大动物疫情能及时对扑杀的畜禽养殖户进行补助</t>
  </si>
  <si>
    <t>关于印发《江门市2021年中央财政动物防疫等补助经费项目实施方案》的通知</t>
  </si>
  <si>
    <t>动物强制扑杀率</t>
  </si>
  <si>
    <t>动物强制扑杀补贴率</t>
  </si>
  <si>
    <t>保障畜禽生产安全</t>
  </si>
  <si>
    <t>预留强制扑杀补助资金10万元，一旦发生重大动物疫情能及时对扑杀的畜禽养殖户进行补助。</t>
  </si>
  <si>
    <t>发生重大动物疫情时扑杀率100%</t>
  </si>
  <si>
    <t>发生重大动物疫情时及时对扑杀的畜禽养殖户进行补助</t>
  </si>
  <si>
    <t>保障畜禽生产安全。</t>
  </si>
  <si>
    <t>2022年江门市恩平市养殖环节无害化处理补助</t>
  </si>
  <si>
    <t>107007040-2022-0000162557</t>
  </si>
  <si>
    <t>补贴养殖环节病死猪无害化处理5000头</t>
  </si>
  <si>
    <t>广东省农业厅和省财政厅《关于做好生猪规模化养殖场无害化处理补助相关工作的通知》（粤农〔2012〕248号）和江门市农业局和市财政局《关于做好生猪规模化养殖场无害化处理补助相关工作的通知》（江农〔2013〕30号）</t>
  </si>
  <si>
    <t>养殖环节病死猪无害化处理数</t>
  </si>
  <si>
    <t>养殖环节病死猪无害化处理率</t>
  </si>
  <si>
    <t>生猪产品质量安全</t>
  </si>
  <si>
    <t>开展2020年养殖环节病死猪无害化处理补贴，补贴养殖环节病死猪无害化处理5000头。</t>
  </si>
  <si>
    <t>养殖环节病死猪无害化处理率不断提高</t>
  </si>
  <si>
    <t>2022年江门市恩平市畜禽种质资源调查普查项目</t>
  </si>
  <si>
    <t>107007040-2022-0000162973</t>
  </si>
  <si>
    <t>开展恩平市畜禽种质资源调查普查，完成第三次全国畜禽遗传资源普查工作任务。</t>
  </si>
  <si>
    <t>一级项目范围属★</t>
  </si>
  <si>
    <t>关于印发江门市第三次全国畜禽遗传资源普查实施方案（2021-2023年）的通知</t>
  </si>
  <si>
    <t>畜禽种质资源普查数量</t>
  </si>
  <si>
    <t>传统畜禽普查数</t>
  </si>
  <si>
    <t>畜禽种质资源普查工作完成情况</t>
  </si>
  <si>
    <t>开展恩平市畜禽种质资源调查普查。</t>
  </si>
  <si>
    <t>开展第三次全国畜禽遗传资源普查工作，完成恩平市畜禽遗传资源基本情况普查，完成新发掘遗传资源的整理上报和鉴定。</t>
  </si>
  <si>
    <t>完成畜禽遗传资源基本情况普查，完成新发掘遗传资源的整理上报和鉴定</t>
  </si>
  <si>
    <t>2022年江门市恩平市水产养殖种质资源调查普查项目</t>
  </si>
  <si>
    <t>107007040-2022-0000163685</t>
  </si>
  <si>
    <t>完成广东省水产养殖种质资源数据库建设，以及普查数据信息的录入</t>
  </si>
  <si>
    <t>《广东省农业农村厅关于开展广东省农业种质资源普查的通知》（粤农农函[2021]235号）</t>
  </si>
  <si>
    <t>配合组织遴选省级保种场，收集保存水产养殖活体种质资源，采集制作水产养殖种质资源遗传材料</t>
  </si>
  <si>
    <t>全面完成水产养殖种质资源数据库核实和录入工作</t>
  </si>
  <si>
    <t>配合编写广东省水产养殖种质资源状况报告</t>
  </si>
  <si>
    <t>江门市第一次水产养殖种质资源普查实施方案（2021—2023 年）</t>
  </si>
  <si>
    <t>用于聘请第三方单位和镇（街）普查员费用</t>
  </si>
  <si>
    <t>配合组织遴选省级保种场，收集保存水产养殖活体种质资源，采集制作水产养殖种质资源遗传材料。全面完成水产养殖种质资源数据库核实和录入工作，配合编写广东省水产养殖种质资源状况报告。</t>
  </si>
  <si>
    <t>对各镇（街）主要水产养殖种类种质资源开展鉴定和评价，摸清我市主要水产养殖种质资源遗传背景，为遗传育种提供丰富的试验材料。</t>
  </si>
  <si>
    <t>为恩平市种业安全和发展提供数据支撑，也为高校的学生能参与进来，提高在校生的经验。</t>
  </si>
  <si>
    <t>2022年江门市恩平市政策性农业保险保费补助</t>
  </si>
  <si>
    <t>107007040-2022-0000161503</t>
  </si>
  <si>
    <t>能繁母猪4万头省级财政补贴126万元，仔猪15万头省级财政补贴90万元，育肥猪33万头省级财政补贴369.6万元，淡水水产省级财政补贴20万元，家禽200万只省级财政补贴60万元；水稻40.5万亩、马铃薯3.2万亩，甘蔗0.6万亩，甜玉米0.05万亩，以上农作物省级承担保费30%；岭南特色水果3万亩，露地花卉苗木0.1万亩，大棚花卉苗木0.1万亩，省级承担保费50%；恩平市农村住房保险每年每户保费为8.3元，总共82960户，其中省级承担比例48.19%。</t>
  </si>
  <si>
    <t>农业保险深度（保费/第一产业增加值）达到1%</t>
  </si>
  <si>
    <t>农业保险密度（保费/农业从业人口）达到500元/人</t>
  </si>
  <si>
    <t>政策性农业保险保障体系平稳健康发展</t>
  </si>
  <si>
    <t>《广东省财政厅 广东省农业农村厅 广东省地方金融监管局 广东省银保监局 广东省林业局印发&lt;关于大力推动农业保险高质量发展的实施意见&gt;的通知》(粤财金〔2020〕26号)、关于印发《江门市政策性农村住房保险协议（2019-2021年）》的通知（江金〔2019〕1号）</t>
  </si>
  <si>
    <t>农业保险深度（保费/第一产业增加值）达到1%，农业保险密度（保费/农业从业人口）达到500元/人</t>
  </si>
  <si>
    <t xml:space="preserve">数量指标：农业保险深度（保费/第一产业增加值）达到1%，农业保险密度（保费/农业从业人口）达到500元/人；农村住房投保数82960户。
质量指标：承保理赔公示率100%。
</t>
  </si>
  <si>
    <t>社会效益指标：政策性农业保险保障体系平稳健康发展。</t>
  </si>
  <si>
    <t>内部集团研究</t>
  </si>
  <si>
    <t>2022年江门市恩平市畜禽养殖场建设项目补助</t>
  </si>
  <si>
    <t>107007040-2022-0000162910</t>
  </si>
  <si>
    <t>扶持项目数量不超过7个，单个项目安排资金不低于100万元,最高不超过500万元。.项目通过以奖代补、先建后补等方式对项目单位给予一次性补助。</t>
  </si>
  <si>
    <t>关于印发《广东省生猪生产发展总体规划和区域布局（2018-2020年）》的通知（粤农农〔2019〕185号）</t>
  </si>
  <si>
    <t>补助规模化畜禽养殖场数</t>
  </si>
  <si>
    <t>生猪恢复情况</t>
  </si>
  <si>
    <t>生猪出栏规划完成情况</t>
  </si>
  <si>
    <t>《关于印发&lt;广东省生猪生产发展总体规划和区域布局（2018-2020年）&gt;的通知》（粤农农〔2019〕185号）和《广东省人民政府办公厅关于加快推进生猪家禽产业转型升级的意见》（粤府办〔2019〕25号）</t>
  </si>
  <si>
    <t>加快生猪生产恢复，支持畜禽养殖业标准化规模化养殖，完成上级下达我市生猪出栏规划目标。</t>
  </si>
  <si>
    <t>完成7家畜禽养殖场标准化规模化建设</t>
  </si>
  <si>
    <t>完成上级下达我市生猪出栏规划目标</t>
  </si>
  <si>
    <t>2022年度江门市恩平市垦造水田地力培肥项目</t>
  </si>
  <si>
    <t>107007040-2022-0000160903</t>
  </si>
  <si>
    <t>对1046.2亩垦造水田项目地力培肥项目进行地力培肥</t>
  </si>
  <si>
    <t>关于印发《广东省垦造水田项目后期管护工作方案》的通知（粤农农〔2019〕329号）</t>
  </si>
  <si>
    <t>社会效益</t>
  </si>
  <si>
    <t>生态效益</t>
  </si>
  <si>
    <t>经济效益</t>
  </si>
  <si>
    <t>采用增施商品有机肥、秸秆还田及休耕等综合技术模式，落实地力培肥，改善土壤质量。</t>
  </si>
  <si>
    <t>完成垦造水田项目后期管护要求</t>
  </si>
  <si>
    <t>完成“2018年度江门市恩平市恩城街道新楼村垦造水田项目（688.68亩）”和“2019年度江门市恩平市恩城街道新楼村垦造水田项目（357.52亩）”每年至少种植一造水稻的工作任务。</t>
  </si>
  <si>
    <t>对全市已建成验收的垦造水田项目持续跟踪管护、提升地力、落实种植，确保垦造水田项目长期、有效、稳定发挥最大效益，促进农业增产增效、农民持续增收、农村加快发展，确保粮食安全。</t>
  </si>
  <si>
    <t>关于印发恩平市垦造水田项目后期管护工作方案的通知（恩府办〔2020〕88号）</t>
  </si>
  <si>
    <t>2022年江门市恩平市屠宰业转型升级补助</t>
  </si>
  <si>
    <t>107007040-2022-0000162954</t>
  </si>
  <si>
    <t>补贴1家屠宰企业创建省级标准化屠宰场，提高屠宰企业冷链供应能力。</t>
  </si>
  <si>
    <t>关于推动落实屠宰环节“两项制度”和清理整治小型不合格屠宰企业的通知（粤农农〔2019〕283号）</t>
  </si>
  <si>
    <t>创建省级标准化屠宰场数</t>
  </si>
  <si>
    <t>屠宰企业冷链供应能力</t>
  </si>
  <si>
    <t>开展屠宰企业创建省级标准化屠宰场，提高屠宰企业冷链供应能力，完成1家屠宰企业创建省级标准化屠宰场。</t>
  </si>
  <si>
    <t>提高屠宰企业冷链供应能力，保障生猪产品质量安全。</t>
  </si>
  <si>
    <t>完成1家屠宰企业创建省级标准化屠宰场，提高屠宰企业冷链供应能力。</t>
  </si>
  <si>
    <t>2022年江门市恩平市农业生产废弃物回收补助</t>
  </si>
  <si>
    <t>107007040-2022-0000162780</t>
  </si>
  <si>
    <t>开展畜禽养殖场粪污处理设施装备建设及升级改造，畜禽粪污资源化利用设施装备建设及升级改造，计划补贴3家畜禽养殖场。</t>
  </si>
  <si>
    <t>广东省畜禽养殖废弃物资源化利用工作方案（粤办函〔2017〕735号）</t>
  </si>
  <si>
    <t>畜禽养殖场粪污处理设施装备建设及升级改造数</t>
  </si>
  <si>
    <t>畜禽粪污资源化利用设施装备建设及升级改造</t>
  </si>
  <si>
    <t>畜禽养殖废弃物资源化利用率</t>
  </si>
  <si>
    <t>开展畜禽养殖场粪污处理设施装备建设及升级改造，畜禽粪污资源化利用设施装备建设及升级，完成3家畜禽养殖场粪污处理设施装备建设及升级改造，畜禽粪污资源化利用设施装备建设及升级。</t>
  </si>
  <si>
    <t>全市畜禽粪污综合利用率75%以上，畜禽养殖废弃物资源化利用率全面提升。</t>
  </si>
  <si>
    <t>完成3家畜禽养殖场粪污处理设施装备建设及升级改造，畜禽粪污资源化利用设施装备建设及升级。</t>
  </si>
  <si>
    <t>畜禽粪污综合利用率和粪污处理设施装备配套率不低于2021年水平</t>
  </si>
  <si>
    <t>2022年江门市恩平市重大危害外来物种普查项目</t>
  </si>
  <si>
    <t>107007040-2022-0000162210</t>
  </si>
  <si>
    <t>建立恩平市重大危害外来物种普查名录并普查</t>
  </si>
  <si>
    <t>《转发关于印发进一步加强外来物种入侵防控工作方案的通知》</t>
  </si>
  <si>
    <t>获取10种重大危害外来物种在恩平市的分布范围、危害程度等家底情况</t>
  </si>
  <si>
    <t>形成恩平市重大危害外来物种分布热点趋势矢量图</t>
  </si>
  <si>
    <t>为恩平市和江门市有效开展外来入侵物种防控和管理工作、实现专项资金有效配置提供基础信息支撑。</t>
  </si>
  <si>
    <t>《中华人民共和国生物安全法》、《转发关于印发进一步加强外来物种入侵防控工作方案的通知》</t>
  </si>
  <si>
    <t xml:space="preserve">1. 通过资料收集、专家咨询及现场调研等技术手段了解江门市外来物种入侵总体概况和恩平市区域概况，初步形成恩平市外来物种名录，在此基础上核准校正江门市重大危害外来物种种类名单。结合江门市和恩平市外来物种情况，优选出10种危害较大的外来入侵物种，建立恩平市重大危害外来物种普查名录。
2. 根据普查名录和相关调查技术标准规范，通过网格化覆盖式的普查方法，在2022年完成恩平市10种目标重大危害外来物种普查工作，评估各目标外来物种在恩平市的分布范围、发生频率、发生面积、危害程度等信息，按照统一格式要求形成重大危害外来物种分布热点趋势矢量图，指导恩平市及江门市下一步外来物种防控工作。
</t>
  </si>
  <si>
    <t>获取10种重大危害外来物种在恩平市的分布范围、危害程度等家底情况，形成恩平市重大危害外来物种分布热点趋势矢量图</t>
  </si>
  <si>
    <t>市县主管部门内部集体研究、专家评审或委托第三方机构评审</t>
  </si>
  <si>
    <t>2022年度江门市恩平市国家农业可持续发展试验示范区项目之推广耕地质量提升技术</t>
  </si>
  <si>
    <t>107007040-2022-0000161482</t>
  </si>
  <si>
    <t>开展耕地轮作管理。开展化肥减量增效示范推广项目。集中连片推广应用土壤改良、地力培肥、治理修复综合技术模式。</t>
  </si>
  <si>
    <t>先进适用技术推广数量</t>
  </si>
  <si>
    <t>参与技术示范推广的人员数量</t>
  </si>
  <si>
    <t>项目区群众满意度</t>
  </si>
  <si>
    <t>项目拟安排300万元用于推广耕地质量提升技术。其中开展耕地轮作管理10万元；开展化肥减量增效示范推广项目10万元；集中连片推广应用土壤改良、地力培肥、治理修复综合技术模式250万；项目推广、宣传、培训等其他用途30万元。</t>
  </si>
  <si>
    <t>坚持创新、协调、绿色、开放、共享的发展理念，把农业绿色发展摆在生态文明建设全局的突出位置，全面建立以绿色生态为导向的制度体系，加快构建适应恩平主导产业发展特点的现代农业绿色技术体系、标准体系、产业体系、经营体系、政策体系、数字体系，推动农业发展由数量导向转向质量导向，不断满足人民群众对美好生活的需要。力争到2022年，形成完善的恩平市农业绿色发展先行先试支撑体系，农业绿色发展基础理论、科技支撑和政策保障水平明显提升，基本形成与资源环境承载力相匹配、与生产、生活、生态相协调的农业发展格局，为2025年恩平市农业绿色发展由试验试点为主向示范推广转变奠定坚实的基础。</t>
  </si>
  <si>
    <t>形成绿色农业技术的集成化、标准化、信息化，使化肥减量0.6%，农药减量1%，秸秆综合利用率、农膜回收率、畜禽粪污综合利用率提高至88%，83%和82.8%，农作物病虫害统防统治（含绿色防控）面积扩大至12.1万亩。</t>
  </si>
  <si>
    <t>1、社会效益指标：农业科技进步贡献率≧68.6%，可持续发展≧80%，农产品种养水平和产品质量提高，恩平地区现代农业产业转型升级加速推动。2、生态效益指标：主要农作物化肥利用率≧40%，，化肥、农药使用量比使用传统品种及技术的稻田可分别减少0.6%以上和1%以上。
3.可持续影响：农作物产量和耕地复种指数明显提高。</t>
  </si>
  <si>
    <t>2022年度江门市恩平市国家农业可持续发展试验示范区项目之农业生产废弃物回收补助</t>
  </si>
  <si>
    <t>107007040-2022-0000161454</t>
  </si>
  <si>
    <t>全面开展回收废弃农膜、推广使用全生物降解地膜、回收农药包装废弃物回收</t>
  </si>
  <si>
    <t>废旧农膜回收率达到83%</t>
  </si>
  <si>
    <t>项目验收合格率≧98%</t>
  </si>
  <si>
    <t>项目拟安排100万用于畜禽粪污资源化利用；秸秆综合利用、回收废弃农膜、推广使用全生物降解地膜、回收农药包装废弃物回收进行补助；</t>
  </si>
  <si>
    <t>加强农药包装废弃物和农田地膜回收处置。对受污染耕地种植产生的秸秆，采用秸秆能源燃料化、原料化等综合利用技术，实现秸秆移除和无害化处理。</t>
  </si>
  <si>
    <t>1、数量指标：废旧农膜回收试点镇3个以上；2、质量指标：项目验收合格率≧98%。3、时效指标：完成时限2022年12月31日前。</t>
  </si>
  <si>
    <t>1、社会效益指标：农业科技进步贡献率≧68.6%，可持续发展≧80%，农产品种养水平和产品质量提高，恩平地区现代农业产业转型升级加速推动。2、生态效益指标：畜禽废弃物综合利用率≥80%，技术应用试验养殖场数量＞2；农膜回收率≥83%化肥。
3.可持续影响：保护和改善生态环境，防治污染，维护生态平衡，提高农产品的安全性，变农业和农村经济的常规发展为持续发展，把环境建设同经济发展紧密结合起来，在最大限度地满足人们对农产品日益增长的需求的同时，提高生态系统的稳定性和持续性，增强农业发展后劲，现实可持续发展。</t>
  </si>
  <si>
    <t>2022年江门市恩平市推进农业绿色发展秸秆综合利用</t>
  </si>
  <si>
    <t>107007040-2022-0000161653</t>
  </si>
  <si>
    <t>建设规模：秸秆粉碎还田补贴2万亩，25000亩秸秆免堆法生产有机肥还田，5000亩秸秆饲料化利用示范点1个，建设内容：秸秆收割机粉碎还田补贴50元/亩，秸秆免堆法生产有机肥还田补贴323元/亩，建设5000亩秸秆饲料化利用示范点补贴100万元.</t>
  </si>
  <si>
    <t>建设规模：秸秆粉碎还田补贴2万亩，25000亩秸秆免堆法生产有机肥还田，5000亩秸秆饲料化利用示范点1个，建设内容：秸秆收割机粉碎还田补贴50元/亩，秸秆免堆法生产有机肥还田补贴323元/亩，建设5000亩秸秆饲料化利用示范点补贴100万元</t>
  </si>
  <si>
    <t>秸秆粉碎还田面积20000亩</t>
  </si>
  <si>
    <t>秸秆饲料化利用5000亩以上</t>
  </si>
  <si>
    <t>秸秆免堆生产有机肥还田面积25000亩</t>
  </si>
  <si>
    <t>广东省印发2021年农业资源及生态保护补助专项-轮作试点和农作物秸秆综合利用项目入库申报指南的通知</t>
  </si>
  <si>
    <t>对实施秸秆粉碎还田的水稻种植户进行补贴，对秸秆免堆法生产有机肥还田实施单位进行补贴，对秸秆饲料化利用示范点承担建设单位进行补贴。</t>
  </si>
  <si>
    <t>加快推进农作物秸秆综合利用，实现农作物秸秆肥料化、饲料化、能源化、基料化和原料化“五化”，保护农业生态环境，促进资源节约和农民增收、农业增效。</t>
  </si>
  <si>
    <t>秸秆粉碎还田面积20000亩，秸秆就地生产有机肥还田面积达25000亩以上，秸秆饲料化利用比例达到5000亩。</t>
  </si>
  <si>
    <t>秸秆综合利用率显著提升，秸秆粉碎还田率达到5%以上</t>
  </si>
  <si>
    <t>实现主管部门内部集体研究，以习近平总书记生态文明建设重要思想为指导，以改善农村村容村貌、促进农业良性循环、增加农民收入、保护大气环境质量为目标，以秸秆综合利用政策建设和制度创新为保障，以科技创新为动力，发挥市场机制作用，不断拓宽秸秆综合利用渠道。</t>
  </si>
  <si>
    <t>2022年江门市恩平市农业新型经营主体发展省重点农业龙头企业申报奖补资金</t>
  </si>
  <si>
    <t>107007040-2022-0000161042</t>
  </si>
  <si>
    <t>奖补2021年度成功申报省重点农业龙头企业3家，每家奖补资金30万元，共奖补90万元。</t>
  </si>
  <si>
    <t>根据《广东省重点农业龙头企业认定和运行监测管理办法》（粤农农【2020】383号）、《关于开展2021年省重点农业龙头企业申报与监测工作的通知（粤农农函【2021】131号）、《江门市人民政府关于推进乡村振兴战略的实施意见》（江发【2018】7号）等文件</t>
  </si>
  <si>
    <t>引导各种资金投入农业产业化经营，带动农业结构调整，促进农业产业发展</t>
  </si>
  <si>
    <t>培育壮大农业龙头企业，推进农业产业化进程</t>
  </si>
  <si>
    <t>带动农民就业和增收，促进农业农村经济持续发展</t>
  </si>
  <si>
    <t>支持对象：2021年申报省重点农业龙头企业的单位。支出范围：被省成功认定为2021年新增的省重点农业龙头企业。具体用途：农业龙头企业奖补资金原则上要求50%用于企业研发，其余的用于经营各个方面。</t>
  </si>
  <si>
    <t>引导各种资金投入农业产业化经营，带动农业结构调整，促进农业产业发展。</t>
  </si>
  <si>
    <t>培育壮大农业龙头企业，推进农业产业化进程。奖补3家省重点农业龙头企业，每家企业奖补30万元，共奖补90万元。</t>
  </si>
  <si>
    <t>带动农民就业和增收，促进农业农村经济持续发展。服务对象满意度为100%</t>
  </si>
  <si>
    <t>2022年江门市恩平市发展新型农村集体经济专项改革省级试点示范村项目</t>
  </si>
  <si>
    <t>107007040-2022-0000161981</t>
  </si>
  <si>
    <t>结合我市经济基础和工作实际，探索发展以产业带动、乡村旅游、服务创收等发展新型农村集体经济的实践模式，积极创建条件不同、模式多样、特点鲜明的新型农村集体经济发展示范村，强化示范带动作用，为全面推进我市发展新型农村集体经济专项省级试点建设提供经验做法，最终实现农民共同富裕、提高农村公共服务能力和完善农村社会治理。</t>
  </si>
  <si>
    <t>《中共中央国务院关于全面推进乡村振兴加快农业农村现代化的意见》、《中共广东省委全面深化改革委员会关于印发&lt;省委全面深化改革委员会2021年重点改革工作安排&gt;的通知》（粤改委发〔2021〕2号）和《关于报送&lt;江门市发展新型农村集体经济专项改革试点实施方案（送审稿）&gt;的报告》（江改委字〔2021〕1号）</t>
  </si>
  <si>
    <t>产业带动</t>
  </si>
  <si>
    <t>乡村旅游</t>
  </si>
  <si>
    <t>服务创收</t>
  </si>
  <si>
    <t>只限用于牛江镇高联村，良西镇鹤坪村开展开展创建新型农村集体经济发展示范村工作</t>
  </si>
  <si>
    <t>探索发展以产业带动、乡村旅游、服务创收等发展新型农村集体经济的实践模式，积极创建条件不同、模式多样、特点鲜明的新型农村集体经济发展示范村，强化示范带动作用</t>
  </si>
  <si>
    <t>为全面推进我市发展新型农村集体经济专项省级试点建设提供经验做法，最终实现农民共同富裕、提高农村公共服务能力和完善农村社会治理。</t>
  </si>
  <si>
    <t>根据上级文件精神，经内部集体研究，我市选定牛江镇高联村，良西镇鹤坪村开展创建新型农村集体经济发展示范村工作</t>
  </si>
  <si>
    <t>2022年江门市恩平市扶持壮大村级集体经济省级试点发展项目</t>
  </si>
  <si>
    <t>107007040-2022-0000161881</t>
  </si>
  <si>
    <t>坚持以党建引领，创新工作思路，扶持试点村优化村集体资源配置，积极探索村集体经济发展有效模式，实现村级集体经济的发展和壮大。通过资源整合、科学管理，盘活资产、融合发展等，力争到2021年底，试点村集体经济收入有较大幅度提升，努力打造成为党建引领脱贫攻坚、产业推进乡村振兴的示范村。</t>
  </si>
  <si>
    <t>粤农农〔2021〕140号（法规处，10页）关于开展2021年扶持村级集体经济试点工作壮大村级集体经济的通知、《关于积极开展扶持壮大村级集体经济省级试点工作的通知》(江农农〔2021〕156号)</t>
  </si>
  <si>
    <t>坚持以党建引领，创新工作思路，扶持试点村优化村集体资源配置，积极探索村集体经济发展有效模式，实现村级集体经济的发展和壮大。通过资源整合、科学管理，盘活资产、融合发展等，力争到2021年底，试点村集体经济收入有较大幅度提升，努力打造成为党建引领脱贫攻坚、产业推进乡村振兴的示范村</t>
  </si>
  <si>
    <t>坚持以党建引领，创新工作思路，扶持试点村优化村集体资源配置，积极探索村集体经济发展有效模式，实现村级集体经济的发展和壮大</t>
  </si>
  <si>
    <t>通过资源整合、科学管理，盘活资产、融合发展等，力争到2022年底，试点村集体经济收入有较大幅度提升</t>
  </si>
  <si>
    <t>努力打造成为党建引领脱贫攻坚、产业推进乡村振兴的示范村</t>
  </si>
  <si>
    <t>只限用于恩城街道办西安村、良西镇鹤坪村，大槐镇大槐村及圣堂镇长安村开展发展壮大村级集体经济省级试点工作</t>
  </si>
  <si>
    <t>坚持以党建引领，创新工作思路，扶持试点村优化村集体资源配置，积极探索村集体经济发展有效模式，实现村级集体经济的发展和壮大。通过资源整合、科学管理，盘活资产、融合发展等，力争到2022年底，试点村集体经济收入有较大幅度提升，努力打造成为党建引领脱贫攻坚、产业推进乡村振兴的示范村</t>
  </si>
  <si>
    <t>通过资源整合、科学管理，盘活资产、融合发展等，力争到2021年底，试点村集体经济收入有较大幅度提升，努力打造成为党建引领脱贫攻坚、产业推进乡村振兴的示范村</t>
  </si>
  <si>
    <t>根据《关于积极开展扶持壮大村级集体经济省级试点工作的通知》(江农农〔2021〕156号)文件精神，通过内部集体研究，我市确定在恩城街道办西安村、良西镇鹤坪村，大槐镇大槐村及圣堂镇长安村开展发展壮大村级集体经济省级试点工作</t>
  </si>
  <si>
    <t>2022年江门市恩平市涉农项目管理费</t>
  </si>
  <si>
    <t>107007005-2022-0000168924</t>
  </si>
  <si>
    <t>恩平市财政局</t>
  </si>
  <si>
    <t>确保涉农项目顺利开展。为项目入库的前期论证、立项、入库评审；项目验收考评、监督检查、内部审计、绩效管理等与项目实施直接相关的工作提供资金保障。在涉农资金中按规定安排一定额度的工作经费，安排比例不超过本级组织实施项目资金总额的2%。</t>
  </si>
  <si>
    <t>《广东省涉农资金统筹整合管理办法（2020 年修订）》（粤财农〔2020〕106 号）</t>
  </si>
  <si>
    <t>提取工作经费≤涉农资金2%</t>
  </si>
  <si>
    <t>完成时限：在年度间滚动使用</t>
  </si>
  <si>
    <t>项目事前、事中、事后全过程管理提供资金保障</t>
  </si>
  <si>
    <t>根据《广东省涉农资金统筹整合管理办法（2020 年修订）》（粤财农〔2020〕106 号）、《关于开展全省2022年度农业农村领域项目入库储备工作的通知》（粤农农办〔2021〕104号）文件精神，按照两个1%的比例提取农业农村项目管理经费，用于项目事前、事中、事后全过程管理。</t>
  </si>
  <si>
    <t>工作经费包含当年可提取的全部项目管理费。在年中安排用于下一年度预算项目入库的前期论证、立项、入库评审；项目验收考评、监督检查、内部审计、绩效管理等与项目实施直接相关的工作。
按项目管理实际支出情况报账支出。可在年度间滚动使用。</t>
  </si>
  <si>
    <t>确保2022年-2023年项目顺利开展，为项目事前、事中、事后全过程管理提供资金保障。</t>
  </si>
  <si>
    <t>数量指标:提取工作经费≤涉农资金2%;确保项目开展2023年及以前项目。	
质量指标：项目事前、事中、事后全过程管理提供资金保障
时效指标：完成时限，在年度间滚动使用</t>
  </si>
  <si>
    <t>可持续影响指标：项目进展保障</t>
  </si>
  <si>
    <t>通过内部集体研究确定项目。</t>
  </si>
  <si>
    <t>2021年度江门市恩平市基本农田保护经济补偿省级补助资金</t>
  </si>
  <si>
    <t>107007052-2021-0000105387</t>
  </si>
  <si>
    <t>恩平市自然资源局</t>
  </si>
  <si>
    <t>我市基本农田保护任务面积为427830.15亩，按照30元/亩的标准进行补助。</t>
  </si>
  <si>
    <t>广东省人民政府办公厅转发国土资源厅财政厅关于建立基本农田保护经济补偿制度意见的通知（粤府办【2012】98号）</t>
  </si>
  <si>
    <t>我市基本农田保护任务面积为427830.15亩，按照30元/亩的标准进行补助</t>
  </si>
  <si>
    <t>完成全市永久基本农田保护任务面积</t>
  </si>
  <si>
    <t>完善农田耕作条件、基础设施</t>
  </si>
  <si>
    <t>调动农民积极性，减少农田面积的流失和非农建设占用的现象</t>
  </si>
  <si>
    <t>我市永久基本农田保护任务面积为427830.15亩，根据《广东省人民政府办公厅转发省国土资源厅财政厅关于建议基本农田保护经济补偿制度意见的通知》（粤府办〔2012〕98号）精神，按照30元/亩的标准进行补助，资金的使用范围主要用于基本农田的基础设施管护、农作物病虫害统防统治、基本农田地力提升、农村土地整治、农村集体经济组织成员参加社会养老保险、政策性涉农保险和农村合作医疗等支出。</t>
  </si>
  <si>
    <t>通过永久基本农田经济补偿资金的发放，使我市永久基本农田面积保持稳定，100%完成永久基本农田保护任务面积，使农田耕作条件、基础设施不断得到完善，地力得到明显提高，调动农民的积极性，减少农田面积的流失和非农建设占用的现象，群众满意度得到提高。</t>
  </si>
  <si>
    <t>保护全市永久基本农田面积427830.15亩，提高耕地质量</t>
  </si>
  <si>
    <t>按照上级文件执行</t>
  </si>
  <si>
    <t>2022年江门市恩平市四好农村路养护-四好农村路日常养护（日常养护）</t>
  </si>
  <si>
    <t>107007032-2022-0000161600</t>
  </si>
  <si>
    <t>恩平市交通运输局</t>
  </si>
  <si>
    <t>完成全市1233.245公里养护，列养率100%</t>
  </si>
  <si>
    <t>《广东省人民政府办公厅关于印发广东省深化农村公路管理养护体制改革实施方案的通知》（粤府办〔2021〕1号）</t>
  </si>
  <si>
    <t>完成全市1233.245公里养护，列养率100%。</t>
  </si>
  <si>
    <t>计划2022年年底前完成。</t>
  </si>
  <si>
    <t>改善当地出行安全条件，提高群众满意度。</t>
  </si>
  <si>
    <t>根据《广东省交通运输厅关于报送2022年省涉农资金统筹安排“四好农村路”建设目标任务的通知》（粤交规划字〔2021〕394号）、《广东省人民政府办公厅关于印发广东省深化农村公路管理养护体制改革实施方案的通知》（粤府办〔2021〕1号）精神，该补助属于日常养护补助资金省级部分。</t>
  </si>
  <si>
    <t>提高沿线经济发展。改善当地出行安全条件，提高群众满意度。</t>
  </si>
  <si>
    <t>2022年江门市恩平市四好农村路养护-恩平市农村公路养护（养护工程）</t>
  </si>
  <si>
    <t>107007032-2022-0000166864</t>
  </si>
  <si>
    <t>项目1：县道X839湴高线、县道X537线、Y570平沙线等3条线路绿化种植工程，养护里程12.504公里；项目2：地方公路路面中修工程，养护里程0.95公里；项目3：2022年农村公路安全提升工程，养护里程17.7公里。</t>
  </si>
  <si>
    <t>根据《广东省交通运输厅关于报送2022年省涉农资金统筹安排“四好农村路”建设目标任务的通知》（粤交规划字〔2021〕394号）、《广东省涉农资金统筹整合领导小组办公室关于做好2022年涉农项目遴选上报工作的通知》（粤涉农办〔2021〕8号）精神，养护工程纳入2022年省级涉农资金项目库一级项目范围。</t>
  </si>
  <si>
    <t>完成农村公路养护。工程质量合格率100%。</t>
  </si>
  <si>
    <t>2022年江门市恩平市四好农村路建设-恩平市农村公路建设项目（示范创建）</t>
  </si>
  <si>
    <t>107007032-2022-0000166896</t>
  </si>
  <si>
    <t>项目1：恩平市地方公路建设项目，建设里程7.43公里；项目2：恩平市农村公路建设项目；建设里程17.271公里；项目3：恩平市“四好农村路”建设项目，建设里程47.243公里。</t>
  </si>
  <si>
    <t>《关于我市通自然村道路路面硬化建设计划的复函》（恩府办函〔2020〕1161号）、《关于恩平市2020年“四好农村路”建设计划项目库的复函》（恩府办函〔2020〕506号）等</t>
  </si>
  <si>
    <t>完成恩平市农村公路建设等相关工作。</t>
  </si>
  <si>
    <t>根据《广东省交通运输厅关于报送2022年省涉农资金统筹安排“四好农村路”建设目标任务的通知》（粤交规划字〔2021〕394号）、《中共广东省委办公厅 广东省人民政府办公厅印发&lt;关于加快推进“四好农村路”建设的实施意见&gt;的通知》（粤办发〔2018〕36号）精神，该补助属于成功创建省级示范县称号的省级奖励资金。</t>
  </si>
  <si>
    <t>完成恩平市农村公路建设等相关工作。工程质量合格率100%。</t>
  </si>
  <si>
    <t>通过政府常务会议。</t>
  </si>
  <si>
    <t>2022年江门市恩平市四好农村路建设-危桥改造工程（危旧桥改造）</t>
  </si>
  <si>
    <t>107007032-2022-0000166791</t>
  </si>
  <si>
    <t>危桥改造共3座。项目1：乡道YF19蓝蓝线蓝田大桥危桥改造工程，桥长69.4米；项目2：村道C828横龙线新潮桥危桥改造工程，桥长20.82米；项目3：村道C846岭潭线潭口桥危桥改造工程，桥长约16米。</t>
  </si>
  <si>
    <t>完成危桥改造3座。</t>
  </si>
  <si>
    <t>据《广东省交通运输厅关于报送2022年省涉农资金统筹安排“四好农村路”建设目标任务的通知》（粤交规划字〔2021〕394号）、《广东省涉农资金统筹整合领导小组办公室关于做好2022年涉农项目遴选上报工作的通知》（粤涉农办〔2021〕8号）精神，危旧桥改造纳入2022年省级涉农资金项目库一级项目范围。</t>
  </si>
  <si>
    <t>完成危桥改造3座。工程质量合格率100%。</t>
  </si>
  <si>
    <t>2022年江门市恩平市四好农村路建设-建制村通双车道改造工程（单改双）</t>
  </si>
  <si>
    <t>107007032-2022-0000166729</t>
  </si>
  <si>
    <t>共9个项目，建设里程19.16公里。项目1：恩平市县道X834线潭洞路口至那吉中学段扩建工程，建设里程9.652公里；项目2：恩平市恩城街道塘劳村委会X832扩建工程，建设里程0.695公里；项目3：恩平市恩城街道顶冲村委会Y574扩建工程，建设里程1.816公里；项目4：恩平市良西镇雁鹅村委会Y635扩建工程，建设里程0.932公里；项目5：恩平市圣堂镇湴朗村委会Y583扩建工程，建设里程3.4公里；项目6：恩平市横陂镇新潮村委会C828扩建工程，建设里程0.703公里；项目7：恩平市东成镇石路村委会C862扩建工程，建设里程0.557公里；项目8：恩平市那吉镇那西村委会C507扩建工程，建设里程0.515公里；项目9：恩平市那吉镇那西村委会Y649扩建工程，建设里程0.89公里。</t>
  </si>
  <si>
    <t>完成农村公路单改双改造19.16公里。</t>
  </si>
  <si>
    <t>根据《广东省交通运输厅关于报送2022年省涉农资金统筹安排“四好农村路”建设目标任务的通知》（粤交规划字〔2021〕394号）、《广东省涉农资金统筹整合领导小组办公室关于做好2022年涉农项目遴选上报工作的通知》（粤涉农办〔2021〕8号）精神，“单改双”纳入2022年省级涉农资金项目库一级项目范围。</t>
  </si>
  <si>
    <t>完成农村公路“单改双”改造19.16公里。工程质量合格率100%。</t>
  </si>
  <si>
    <t>2022年江门市恩平市四好农村路建设-县道X832塘三线（原乡道Y609绿三线）禄平至三夹朗段改建工程（路网提升）</t>
  </si>
  <si>
    <t>107007032-2022-0000161501</t>
  </si>
  <si>
    <t>县道X832塘三线（原乡道Y609绿三线）禄平至三夹朗段改建工程，按三级公路标准设计，全长8.329公里，路基宽8.5米，路面宽7米，总投资5847.93万元。</t>
  </si>
  <si>
    <t>《关于县道X832塘三线（原乡道Y609绿三线）禄平至三夹朗段改建工程立项的批复》（恩发改投〔2019〕226号）</t>
  </si>
  <si>
    <t>完成农村公路建设8.329公里。</t>
  </si>
  <si>
    <t>根据《广东省交通运输厅关于报送2022年省涉农资金统筹安排“四好农村路”建设目标任务的通知》（粤交规划字〔2021〕394号）、《广东省涉农资金统筹整合领导小组办公室关于做好2022年涉农项目遴选上报工作的通知》（粤涉农办〔2021〕8号）精神，路网提升项目纳入22年省级涉农资金项目库，同时该项目为《恩平市综合交通运输体系“十四五”规划》中的重要组成部分，对沿线群众出行、经济发展具有重大意义。</t>
  </si>
  <si>
    <t>完成农村公路建设8.329公里。工程质量合格率100%。</t>
  </si>
  <si>
    <t>通过政府常务会议</t>
  </si>
  <si>
    <t>恩平市农村生活污水治理项目</t>
  </si>
  <si>
    <t>107007054-2022-0000160901</t>
  </si>
  <si>
    <t>恩平市城市管理和综合执法局</t>
  </si>
  <si>
    <t>2021-2022年计划完成260条自然村的生活污水治理工作，其中有219条计划采用自然消纳的治理模式，41条自然村采用建设污水处理设施和污水纳入城镇污水管网的治理模式。建设污水处理设施和纳入城镇污水管网的41条村计划投资1880万元，具体任务如下：恩城街道办完成10条，大田镇完成4条，东城镇完成2条，君堂镇完成5条，良西镇完成1条，那吉镇完成1条，牛江镇完成8条，沙湖镇完成10条。</t>
  </si>
  <si>
    <t>完成41条自然村的生活污水治理，改善村民人居环境。</t>
  </si>
  <si>
    <t>改善自然村人居环境，避免或降低生活污水对环境的影响。</t>
  </si>
  <si>
    <t>通过2021-2022年恩平市农村污水处理设施建设，进一步实现全市城镇和农村污水处理，能有效改善农村生活污水无序排放、处理能力不足的局面，对保护各江河水质、改善全市城镇及农村的卫生环境和生态环境、提高居民生活质量都具有极大的积极作用，避免或降低了水域污染产生的经济损失，同时推动全市经济发展，产生间接的和潜在的经济效益和社会效益。</t>
  </si>
  <si>
    <t>中央《农村人居环境整治三年行动方案》、广东省人民政府《广东省实施乡村振兴战略规划（2018-2022年）》、江门市生态环境局《江门市农村生活污水治理攻坚实施方案（2019-2022年）》等文件精神。</t>
  </si>
  <si>
    <t>2021-2022年计划完成260条自然村的生活污水治理工作，其中有219条计划采用自然消纳的治理模式，41条自然村采用建设污水处理设施和纳入城镇污水管网的治理模式。建设污水处理设施和纳入城镇污水管网的41条村计划投资900万元，具体任务如下：恩城街道办完成10条，大田镇完成4条，东城镇完成2条，君堂镇完成5条，良西镇完成1条，那吉镇完成1条，牛江镇完成8条，沙湖镇完成10条。</t>
  </si>
  <si>
    <t>已委托广东省建筑设计研究院有限公司编制《恩平市农村生活污水治理模式评估报告》，已通过专家评审。</t>
  </si>
  <si>
    <t>江门恩平市2019-2020年度农村生活污水设施建设项目</t>
  </si>
  <si>
    <t>107007006-2020-0000021258</t>
  </si>
  <si>
    <t>恩平市住房和城乡建设局</t>
  </si>
  <si>
    <t>建成2019年建设200个农村污水处理设施并正常运行，建成2020年建设226个农村污水处理设施并正常运行。</t>
  </si>
  <si>
    <t>2019</t>
  </si>
  <si>
    <t>沙办〔2019〕189号，东经促字〔2020〕62号</t>
  </si>
  <si>
    <t>生活污水收集率应接尽接</t>
  </si>
  <si>
    <t>污水排放达标率100%</t>
  </si>
  <si>
    <t>污水处理设施可持续影响积极</t>
  </si>
  <si>
    <t>恩府办〔2019〕40号关于印发恩平市2019年农村污水处理设施建设工作方案的通知，恩府办函〔2019〕703号《关于确定我市2020年农村污水处理设施建设主体的复函》，经恩平市人民政府常务会议通过，开展2019-2020年度农村污水处理设施建设工作。</t>
  </si>
  <si>
    <t>支付各镇（街）农村污水处理设施建设费用</t>
  </si>
  <si>
    <t>污水处理工程的实施可改善我市的水环境，提高卫生、生活水平，保护人民身体健康，有效保护周边水域免受污染。促进区域经济、旅游等的发展。</t>
  </si>
  <si>
    <t>恩平市农村生活垃圾收运体系</t>
  </si>
  <si>
    <t>107007006-2021-0000124341</t>
  </si>
  <si>
    <t>采购餐厨垃圾桶30个，勾臂车小型17辆，垃圾收集箱2000个，中转站垃圾分类改建10个。</t>
  </si>
  <si>
    <t>该项目不需立项</t>
  </si>
  <si>
    <t>采购餐厨垃圾桶30个，勾臂车小型17辆，垃圾收集箱2000个，中转站垃圾分类改建11个。</t>
  </si>
  <si>
    <t>农村生活垃圾收运设备覆盖面100%</t>
  </si>
  <si>
    <t>农村生活垃圾收运覆盖面100%</t>
  </si>
  <si>
    <t>农村生活垃圾有效处理率100%</t>
  </si>
  <si>
    <t>根据《江门市涉农资金统筹整合领导小组办公室关于做好2022年省级涉农项目报送工作的通知》（江涉农办〔2021〕16号），《广东省住房和城乡建设厅关于转发《住房和城乡建设部关于建立健全农村生活垃圾收集、转运和处置体系的指导意见》的通知》文件要求，录入涉农项目。</t>
  </si>
  <si>
    <t>采购餐厨垃圾桶30个，勾臂车小型17辆，垃圾收集箱2000个，中转站垃圾分类改建10个；用于更新我市农村生活垃圾收运设施设备，保障我市农村生活垃圾收运工作正常运行。</t>
  </si>
  <si>
    <t>进一步完善我市生活垃圾收运体系，补充原有设施设备的不足，保障我市农村生活垃圾收运处理工作正常运行。全市农村生活垃圾得到有效处理，增强村民参与生活垃圾治理的责任感和积极性，建立完善的农村生活垃圾收运处理体系，使农村人居环境得到明显改善，全市农村垃圾收运覆盖率、有效收集率、村庄保洁覆盖面达到100%。</t>
  </si>
  <si>
    <t>该项目已通过恩平市住房和城乡建设局内部集体研究确定，并报送市财政局报备。</t>
  </si>
  <si>
    <t>2022年江门市恩平市林业有害生物防控项目</t>
  </si>
  <si>
    <t>107007039-2022-0000162220</t>
  </si>
  <si>
    <t>恩平市林业局</t>
  </si>
  <si>
    <t>开展薇甘菊调查监测、演练培训，实施薇甘菊专项防治面积3000亩；开展松材线虫病防控，包括虫情监测、松树病死树清除、疑似样本送检等；购置林业有害生物药物器械，包括薇甘菊、红火蚁等专用药。</t>
  </si>
  <si>
    <t>《国务院办公厅关于进一步加强林业有害生物防治工作的意见》（国办发〔2014〕26号）、《广东省人民政府办公厅关于进一步加强林业有害生物防治工作的通知》</t>
  </si>
  <si>
    <t>实施薇甘菊专项防治面积3000亩。</t>
  </si>
  <si>
    <t>薇甘菊残存率5%以下，成灾率控制在3.5‰以下。</t>
  </si>
  <si>
    <t>无公害防治率达到85%以上，测报准确率达到90%以上，种苗产地检疫率达到100%。</t>
  </si>
  <si>
    <t>实施薇甘菊专项防治面积3000亩，无公害防治率达到85%以上，测报准确率达到90%以上，种苗产地检疫率达到100%。</t>
  </si>
  <si>
    <t>实施薇甘菊专项防治面积3000亩，监查覆盖率95%，防治任务完成率100%，防治后薇甘菊残存率5%以下，成灾率控制在3.5‰以下。</t>
  </si>
  <si>
    <t>防治入侵植物薇甘菊，保障生态安全，减少农林经济损失。</t>
  </si>
  <si>
    <t>2022年江门市恩平市自然保护地整合优化项目</t>
  </si>
  <si>
    <t>107007039-2022-0000162212</t>
  </si>
  <si>
    <t>对镇海湾红树林和君子山2个自然保护区进行科学考察，通过本底调查，为科学保护提供依据；对君子山自然保护区、恩平地热国家地质公园等2个自然保护地进行勘界，完成自然保护地范围边界矢量化数据制作及自然保护区管控分区划度。</t>
  </si>
  <si>
    <t>《关于建立以国家公园为主体的自然保护地体系的指导意见》（中办发〔2019〕42号）</t>
  </si>
  <si>
    <t>完成镇海湾红树林和君子山2个自然保护区科学考察，使我市自然保护区科学考察任务工作量完成率达50%。</t>
  </si>
  <si>
    <t>完成对君子山自然保护区、恩平地热国家地质公园等2个自然保护地勘界，使我市自然保护地范围边界矢量化数据制作任务工作量完成率达50%。</t>
  </si>
  <si>
    <t>完成镇海湾红树林和君子山2个自然保护区管控分区，使我市自然保护区管控分区划度任务工作量完成率达50%。</t>
  </si>
  <si>
    <t>完成镇海湾红树林和君子山2个自然保护区科学考察；完成对君子山自然保护区、恩平地热国家地质公园等2个自然保护地勘界</t>
  </si>
  <si>
    <t>2022年江门市恩平市造林及抚育高质量水源林建设项目</t>
  </si>
  <si>
    <t>107007039-2022-0000162146</t>
  </si>
  <si>
    <t>2022年在沙湖、牛江、大田、恩城等镇（街）营造高质量水源林更新改造5889亩和新造林抚育5373亩，技术包括林地清理（包括桉树除萌及薇甘菊除治）、挖穴整地、种植、抚育、封山育林等。</t>
  </si>
  <si>
    <t>《2022年度涉农领域省对市县考核事项任务》</t>
  </si>
  <si>
    <t>营造高质量水源林5889亩并开展一次当年抚育，开展新造林抚育5373亩</t>
  </si>
  <si>
    <t>造林任务完成率100%。</t>
  </si>
  <si>
    <t>当年造林成活率达85%。</t>
  </si>
  <si>
    <t>营造高质量水源林5889亩，开展新造林抚育5373亩；造林任务完成率100%，当年造林成活率85%。</t>
  </si>
  <si>
    <t>营造高质量水源林5889亩，新造林抚育5373亩，造林及抚育可创造就业岗位150个、带动农民增收120万元、新造林可增加碳汇250吨</t>
  </si>
  <si>
    <t>可创造就业岗位150个、带动当地农民增收120万元、新造林可增加森林碳汇250吨.</t>
  </si>
  <si>
    <t>2022年江门市恩平市造林及抚育大径材培育示范建设项目</t>
  </si>
  <si>
    <t>107007039-2022-0000162175</t>
  </si>
  <si>
    <t>大径材培育造林5000亩，技术措施包括补植和造林抚育等。</t>
  </si>
  <si>
    <t>完成大径材培育5000亩。</t>
  </si>
  <si>
    <t>造林及抚育任务完成率100%。</t>
  </si>
  <si>
    <t>造林合格面积完成率≥85%，造林当前完成率≥80%、造林及抚育科创造就业岗位200个、带动农民增收180万元。</t>
  </si>
  <si>
    <t>造林合格面积完成率≥85%，造林当前完成率≥80%</t>
  </si>
  <si>
    <t>造林及抚育科创造就业岗位200个、带动农民增收180万元、新造林可增加碳汇300吨</t>
  </si>
  <si>
    <t>2022年江门市恩平市造林及抚育沿海防护林建设工程项目</t>
  </si>
  <si>
    <t>107007039-2022-0000162157</t>
  </si>
  <si>
    <t>开展沿海防护林基干林带更新造林126亩、新造林抚育357亩（包括红树林180亩、基干林带177亩），技术措施包括整地、种植、抚育等。</t>
  </si>
  <si>
    <t>完成沿海防护林基干林带更新造林126亩</t>
  </si>
  <si>
    <t>完成新造林抚育357亩</t>
  </si>
  <si>
    <t>完成沿海防护林基干林带更新造林126亩；完成新造林抚育357亩，当年造林成活率达85%。</t>
  </si>
  <si>
    <t>完成沿海防护林基干林带更新造林126亩；完成新造林抚育357亩。</t>
  </si>
  <si>
    <t>更新沿海防护林，修复海岸基干林带，保护沿海群众生命财产安全。</t>
  </si>
  <si>
    <t>2022年江门市恩平市森林火灾预防森林火灾风险普查项目</t>
  </si>
  <si>
    <t>107007039-2022-0000162229</t>
  </si>
  <si>
    <t>开展可燃物调查、检测，野外火源调查，承灾体数据处理，历史火灾调查，减灾能力调查，风险评估与区划等工作.</t>
  </si>
  <si>
    <t>《国务院办公厅关于开展第一次全国自然灾害综合风险普查的通知》（国办发〔2020〕12号）、《关于做好我省第一次全国自然灾害综合风险普查工作的通知》（粤国灾险普办〔2020〕2号）和《广东省林业局关于开展广东省第一次森林火灾风险普查工作的通知》（粤林函〔2021〕7号）</t>
  </si>
  <si>
    <t>开展可燃物调查、检测，野外火源调查，承灾体数据处理，历史火灾调查，减灾能力调查，风险评估与区划等工作</t>
  </si>
  <si>
    <t>完成可燃物调查、检测，野外火源调查，承灾体数据处理，历史火灾调查，减灾能力调查，风险评估与区划</t>
  </si>
  <si>
    <t>有效开展森林火灾防治和应急管理工作</t>
  </si>
  <si>
    <t>提供权威的森林火灾风险信息及科学决策依据</t>
  </si>
  <si>
    <t>开展可燃物调查、检测，野外火源调查，承灾体数据处理，历史火灾调查，减灾能力调查，风险评估与区划等工作。</t>
  </si>
  <si>
    <t>完成可燃物调查、检测，野外火源调查，承灾体数据处理，历史火灾调查，减灾能力调查，风险评估与区划，有效开展森林火灾防治和应急管理工作，提供权威的森林火灾风险信息及科学决策依据。</t>
  </si>
  <si>
    <t>获取市内森林可燃物、野外火源、气象条件等森林火灾致灾要素，掌握历史森林火灾信息。</t>
  </si>
  <si>
    <t>提高森林火灾预防、扑救、保障、应急灯综合减灾能力。</t>
  </si>
  <si>
    <t>2022年江门市恩平市食用林产品质量监测抽检项目</t>
  </si>
  <si>
    <t>107007039-2022-0000162304</t>
  </si>
  <si>
    <t>开展恩平市食用林产品和产地土壤监测抽检工作。出具相关的调查和总结报告。</t>
  </si>
  <si>
    <t>一级项目范围属▲，属考核事项</t>
  </si>
  <si>
    <t>《江门市自然资源局转发广东省林业局关于做好2021年食用林产品质量安全监测工作的通知》（江自然资函〔2021〕308号）</t>
  </si>
  <si>
    <t>完成食用林产品质量监测抽检13批次。</t>
  </si>
  <si>
    <t>掌握本地区食用林产品质量安全情况。</t>
  </si>
  <si>
    <t>促进林下经济产业健康发展。</t>
  </si>
  <si>
    <t>完成食用林产品质量监测抽检13批次，掌握本地区食用林产品质量安全情况，促进林下经济产业健康发展。</t>
  </si>
  <si>
    <t>保障人民饮食安全。</t>
  </si>
  <si>
    <t>2022年江门市恩平市森林资源保护与监测林长制体系建设及护林员网格化管理</t>
  </si>
  <si>
    <t>107007039-2022-0000162316</t>
  </si>
  <si>
    <t>购置林长制办公软硬件设备，开展林长制宣传、人员培训等工作，加强林长制责任牌等基础设施建设，强化落实林业员巡护制度，建立市、镇（街）、村三级林长体系；加强全市护林员网格化管理信息系统及护林员终端建设。加强护林员业务技能培训。</t>
  </si>
  <si>
    <t>《印发〈关于全面推行林长制的意见〉的通知》（厅字〔2020〕34号）</t>
  </si>
  <si>
    <t>建立市、镇（街）、村三级林长体系</t>
  </si>
  <si>
    <t>加强全市护林员网格化管理信息系统及护林员终端建设</t>
  </si>
  <si>
    <t>有效提升护林员业务技能</t>
  </si>
  <si>
    <t>购置林长制办公软硬件设备，开展林长制宣传、人员培训等工作，加强林长制责任牌等基础设施建设，强化落实林业员巡护制度，建立市、镇（街）、村三级林长体系。加强全市护林员网格化管理信息系统及护林员终端建设。加强护林员业务技能培训。</t>
  </si>
  <si>
    <t>建立市、镇（街）、村三级林长体系；加强全市护林员网格化管理信息系统及护林员终端建设；有效提升护林员业务技能。</t>
  </si>
  <si>
    <t>加强林长制责任牌等基础设施建设，强化落实林业员巡护制度，建立市、镇（街）、村三级林长体系。加强全市护林员网格化管理信息系统及护林员终端建设</t>
  </si>
  <si>
    <t>提高森林资源管护能力</t>
  </si>
  <si>
    <t>2022年江门市恩平市造林及抚育国家森林城市建设</t>
  </si>
  <si>
    <t>107007039-2022-0000162198</t>
  </si>
  <si>
    <t>开展县级国家森林城市创建，全面提升33项评价指标，特别是对公园绿化美化、道路绿化美化方面，着重开展响水龙潭森林公园、S369圣贵线绿化改造和升级。</t>
  </si>
  <si>
    <t>《广东省森林城市发展规划（2019-2025年）》</t>
  </si>
  <si>
    <t>着力开展公园绿化美化、道路绿化美化，提升公园和道路绿化率。</t>
  </si>
  <si>
    <t>全面提升33项创建县级国家森林城市评价指标。</t>
  </si>
  <si>
    <t>助力江门市36项国家森林城市评价指标监测提升。</t>
  </si>
  <si>
    <t>全面提升33项评价指标，特别是对公园绿化美化、道路绿化美化方面，着重开展响水龙潭森林公园、S369圣贵线绿化改造和升级。</t>
  </si>
  <si>
    <t>提升公园绿化美化和道路绿化美化；改造升级响水龙潭森林公园和S369圣贵线绿化</t>
  </si>
  <si>
    <t>改善城市居住环境，提高人民生活质量</t>
  </si>
  <si>
    <t>2022年江门市恩平市湿地保护与恢复红树林湿地保护修复项目</t>
  </si>
  <si>
    <t>107007039-2022-0000162321</t>
  </si>
  <si>
    <t>开展红树林造林33亩，同时开展湿地保护宣传，包括宣传牌、宣传站点建设等。</t>
  </si>
  <si>
    <t>《广东省红树林保护修复专项行动计划实施方案》（粤自然资发〔2021〕6号）</t>
  </si>
  <si>
    <t>完成红树林造林33亩。</t>
  </si>
  <si>
    <t>建设红树林宣传保护站1个，科普宣传牌1批。</t>
  </si>
  <si>
    <t>开展红树林湿地保护宣传，举办宣传活动和购置宣传物资1批。</t>
  </si>
  <si>
    <t>《广东省红树林保护修复专项行动计划实施方案》</t>
  </si>
  <si>
    <t>完成红树林造林33亩，建设红树林宣传保护站1个，科普宣传牌1批和举办宣传活动、购置宣传物资1批。</t>
  </si>
  <si>
    <t>完成红树林造林33亩，开展湿地保护宣传，包括宣传牌、宣传站点建设等。</t>
  </si>
  <si>
    <t>更新修复红树林，保护沿海群众生命财产安全。</t>
  </si>
  <si>
    <t>2022年江门市恩平市森林资源保护与监测森林督查暨森林资源管理“一张图”年度更新项目</t>
  </si>
  <si>
    <t>107007039-2022-0000162325</t>
  </si>
  <si>
    <t>以2021年度森林资源“一张图”年度更新成果为本底，经调查、统计、分析和汇总，确认2022年恩平市森林督查违法图斑，生成恩平市2022年森林资源管理“一张图”年度更新成果。</t>
  </si>
  <si>
    <t>《广东省林业局转发国家林业和草原局关于开展2021年森林督查暨森林资源管理“一张图”年度更新工作的通知》粤林函[2021]130号</t>
  </si>
  <si>
    <t>完成森林资源一张图年度更新及管理。</t>
  </si>
  <si>
    <t>为森林资源管理提供基础数据。</t>
  </si>
  <si>
    <t>完成森林督查图斑核实。</t>
  </si>
  <si>
    <t>完成森林资源一张图年度更新及管理，为森林资源管理提供基础数据，完成森林督查图斑核实。</t>
  </si>
  <si>
    <t>完成森林资源一张图年度更新，完成森林督查图斑核实。</t>
  </si>
  <si>
    <t>保障恩平森林资源得到有效保护。</t>
  </si>
  <si>
    <t>内部集体讨论</t>
  </si>
  <si>
    <t>2022年江门市恩平市森林火灾预防森林防火远程视频监控项目</t>
  </si>
  <si>
    <t>107007039-2022-0000162290</t>
  </si>
  <si>
    <t>在响水龙潭森林公园、地热地质公园、镇海湾红树林自然保护区等自然保护地安装30个森林防火太阳能远程视频监控语音宣传杆。对现有视频监控系统进行升级、维护。</t>
  </si>
  <si>
    <t>《中华人民共和国森林》《森林防火条例》和《广东省森林防火条例》</t>
  </si>
  <si>
    <t>在响水龙潭森林公园、地热地质公园、镇海湾红树林自然保护区等自然保护地安装30个森林防火太阳能远程视频监控语音宣传杆。</t>
  </si>
  <si>
    <t>提升森林资源监控能力</t>
  </si>
  <si>
    <t>加强进入林区的人员管理</t>
  </si>
  <si>
    <t>在响水龙潭森林公园、地热地质公园、镇海湾红树林自然保护区等自然保护地安装30个森林防火太阳能远程视频监控语音宣传杆，提升森林资源监控能力，加强进入林区的人员管理。</t>
  </si>
  <si>
    <t>加强森林公园、自然保护区等自然保护地的森林防火监控能力</t>
  </si>
  <si>
    <t>2022年江门市恩平市造林及抚育绿美古树乡村建设项目</t>
  </si>
  <si>
    <t>107007039-2022-0000162188</t>
  </si>
  <si>
    <t>对2条村进行古树乡村建设，包括古树保护和修复、绿美乡村基础设施建设和绿化、公共休闲绿地建设等。</t>
  </si>
  <si>
    <t>《广东省林业局办公室关于印发广东省绿美古树乡村建设技术指引（试行）的通知》（粤林办函〔2019〕27号）</t>
  </si>
  <si>
    <t>完成2条绿美古树乡村建设，包括古树修复、村庄绿化、公园绿化和完善基础设施建设等。</t>
  </si>
  <si>
    <t>2条村古树保护率达100%。</t>
  </si>
  <si>
    <t>2条村村庄绿化率达40%。</t>
  </si>
  <si>
    <t>完成2条古树乡村建设</t>
  </si>
  <si>
    <t>保护古树名木，改善农村村居环境，助力乡村振兴。</t>
  </si>
  <si>
    <t>2022年江门市恩平市森林火灾预防鳌峰山半山腰环山路室外管道装消防工程</t>
  </si>
  <si>
    <t>107007039-2022-0000162264</t>
  </si>
  <si>
    <t>鳌峰山位于我市中心城区，总面积5662亩，是市中心不可得到的一片森林，沿鳌峰山环山路安装消防栓能有效缓解鳌峰山的森林防火压力。</t>
  </si>
  <si>
    <t>完成鳌峰山半山腰环山路室外管道装消防工程</t>
  </si>
  <si>
    <t>有效增强鳌峰山森林火灾扑救能力</t>
  </si>
  <si>
    <t>鳌峰山森林资源得到有效保护</t>
  </si>
  <si>
    <t>完成鳌峰山半山腰环山路室外管道装消防工程，有效增强鳌峰山森林火灾扑救能力，鳌峰山森林资源得到有效保护。</t>
  </si>
  <si>
    <t>沿鳌峰山环山路安装消防栓。</t>
  </si>
  <si>
    <t>有效缓解鳌峰山的森林防火压力，切实消除森林火灾隐患。</t>
  </si>
  <si>
    <t>2022年江门市恩平市森林火灾预防项目</t>
  </si>
  <si>
    <t>107007039-2022-0000170786</t>
  </si>
  <si>
    <t>建设10公里的林区道路，加强森林防火救灾基础设施建设，新建6公里生物防火林带，对2020年、2021年建设长8.5公里的生物防火林地进行抚育，进一步强化生活防火综合阻隔系统建设。在恩平全市广泛开展森林防火等知识宣传。</t>
  </si>
  <si>
    <t>合拼后</t>
  </si>
  <si>
    <t>建设10公里的林区道路，加强森林防火救灾基础设施建设。</t>
  </si>
  <si>
    <t>新建6公里生物防火林带，对2020年、2021年建设长8.5公里的生物防火林地进行抚育，进一步强化生活防火综合阻隔系统建设。</t>
  </si>
  <si>
    <t>在恩平全市广泛开展森林防火等知识宣传。</t>
  </si>
  <si>
    <t>建设10公里的林区道路，新建6公里生物防火林带，对恩平市11个镇街，特别是清明等节假日加强对市民森林防火、火灾扑救等知识宣传，印发森林防火宣传品、举办防灭火宣传活动等。</t>
  </si>
  <si>
    <t xml:space="preserve">加强广大群众的森林防火意识，切实提高基层森林火情早期处置能力。      </t>
  </si>
  <si>
    <t>2022年江门市恩平市野生动植物资源保护及疫源疫病监测野生动植物保护管理项目</t>
  </si>
  <si>
    <t>107007039-2022-0000162323</t>
  </si>
  <si>
    <t>野生动植物资源保护及疫源疫病监测</t>
  </si>
  <si>
    <t>加强对我市野生动植物资源的保护管理和宣传，开展保护森林资源等专项执法检查行动，提高广大市民野生动植物保护意识，全面禁食陆生野生动物。加强野生动物疫源疫病监测，完善监测站建设。开展打击毁林违建、乱砍滥伐以及森林督查违法图斑核实查处等林政执法专项行动，有效保护恩平市森林资源。</t>
  </si>
  <si>
    <t>《广东省野生动物保护管理条例》</t>
  </si>
  <si>
    <t>保护人民生命安全，加大对野生动物安全的认知。</t>
  </si>
  <si>
    <t>市民禁食陆生野生动物意识进一步提升。</t>
  </si>
  <si>
    <t>涉陆生野生动物违法行为不断减少。</t>
  </si>
  <si>
    <t>保护人民生命安全，加大对野生动物安全的认知，市民禁食陆生野生动物意识进一步提升，涉陆生野生动物违法行为不断减少。</t>
  </si>
  <si>
    <t>保障人民饮食安全，杜绝食用野生动物陋习。</t>
  </si>
  <si>
    <t>保障人民群众生命安全。</t>
  </si>
  <si>
    <t>2022年江门市恩平市政策性森林保险项目</t>
  </si>
  <si>
    <t>107007039-2022-0000162309</t>
  </si>
  <si>
    <t>为恩平市51.25万亩森林提供财产安全保障。</t>
  </si>
  <si>
    <t>《江门市自然资源局关于印发江门市政策性森林保险工作实施方案的通知》（江自然资〔2020〕1055号）、《江门市自然资源局关于加快开展政策性森林保险工作的通知》</t>
  </si>
  <si>
    <t>促进林业经济发展。</t>
  </si>
  <si>
    <t>减少因林业灾害给林农造成的损失。</t>
  </si>
  <si>
    <t>用于生态林及商品林购买森林保险，保障广大林户及集体林地的财产安全。</t>
  </si>
  <si>
    <t>为恩平市51.25万亩森林提供财产安全保障，促进林业经济发展，减少因林业灾害给林农造成的损失。</t>
  </si>
  <si>
    <t>完成恩平市33.25万亩生态公益林投保，投保率100%，完成恩平市18万亩以上商品林投保，投保率30%以上。</t>
  </si>
  <si>
    <t>恩平市横板水闸重建工程</t>
  </si>
  <si>
    <t>107007038-2022-0000161125</t>
  </si>
  <si>
    <t>恩平市水利局</t>
  </si>
  <si>
    <t>重建中型水闸</t>
  </si>
  <si>
    <t>实施横板水闸拆除重建工程。</t>
  </si>
  <si>
    <t>截至2022年底，项目资金支出率100%。</t>
  </si>
  <si>
    <t>《关于恩平市洪滘围横板水闸安全鉴定成果的审定意见》（江水建管〔2013〕124号）</t>
  </si>
  <si>
    <t>用于横板水闸拆除重建工程。</t>
  </si>
  <si>
    <t>截至2022年底，年度投资完成率100%</t>
  </si>
  <si>
    <t>专家评审。</t>
  </si>
  <si>
    <t>江门市西江潭江流域跨界重点支流综合治理工程（一期）EPC+O项目（恩平段)</t>
  </si>
  <si>
    <t>107007038-2020-0000021938</t>
  </si>
  <si>
    <t>主要围绕实施跨界河流莲塘水综合治理工程和蚬冈水综合治理工程。治理河长13.01km（河道长度），其中护岸整治长度1.61km，清淤疏浚长度11.40km，建设人工湿地8处，沙湖镇河南片区生活污水处理站1座、沙湖镇蒲桥生活污水处理厂提标改造1项、河道生态修复工程4处、碧道连接桥1座、级差拦水陂1座。</t>
  </si>
  <si>
    <t>江门市重点跨县支流综合治理可行性研究报告</t>
  </si>
  <si>
    <t>完成潭江重点支流（莲塘水恩平段、蚬冈水恩平段）综合治理河流长度41.34KM。</t>
  </si>
  <si>
    <t>年度建设任务量完成率100%。</t>
  </si>
  <si>
    <t>1.关于开展西江、潭江重点支流综合治理工作的动员令（江门市总河长令2018年第1号）；2.江门市全面推行河长制工作领导小组关于印发让五邑河更美行动方案（2019-2020年）的通知</t>
  </si>
  <si>
    <t>2022年对应任务量莲塘水综合治理工程主要实施新建沙湖镇河南片区生活污水处理站1座，对沙湖镇蒲桥生活污水处理厂进行提标改造等。蚬冈水综合治理工程主要实施河道清淤长5.3km，新建人工湿地4处，水生态修复2项等。</t>
  </si>
  <si>
    <t>1.实施潭江重点支流（莲塘水恩平段、蚬冈水恩平段）综合治理河流长度41.34KM；2.符合国家相关法律法规、国民经济发展规划和市政府决策</t>
  </si>
  <si>
    <t>1、数量指标：实施潭江重点支流（莲塘水恩平段、蚬冈水恩平段）综合治理河流长度41.34KM；2、质量指标：工程项目验收合格率100%；3、时效指标：年度投资计划完成率100%：年度资金支出率80%。</t>
  </si>
  <si>
    <t>1、经济效益指标：达到资金使用预期目标；2、社会效益指标：保障社会生活质量，提升群众幸福感、获得感，带动了社会经济的发展；3、生态效益指标：提升河流水环境质量，提高区域防洪减灾效益；4、受益群众满意度≥90%：资金使用单位满意度≥90%。</t>
  </si>
  <si>
    <t>专家评审</t>
  </si>
  <si>
    <t>江门市碧道建设工程EPC+0项目（恩平段）</t>
  </si>
  <si>
    <t>107007038-2020-0000022022</t>
  </si>
  <si>
    <t>恩平市碧道入包4段，共14.7km。其中锦江河锦江公园段2km，锦江湿地公园段1.8km，锦江河大田段 1.5km，东圣段 9.4km。</t>
  </si>
  <si>
    <t>2022年实施碧道建设运营长度14.7KM</t>
  </si>
  <si>
    <t>年度建设建设任务量完成率100%</t>
  </si>
  <si>
    <t>1.广东省河长办关于印发万里碧道省级试点名单及建设指引的通知（粤河长办〔2019〕21号）、2.广东省碧道建设总体规划 3.广东省人民政府关于广东万里碧道总体规划（2020-2035年）的批复</t>
  </si>
  <si>
    <t>实施碧道建设任务一项。</t>
  </si>
  <si>
    <t>实施碧道建设任务一项，年度投资完成率100%，补助资金支付率100%。</t>
  </si>
  <si>
    <t>已完工项目验收合格率100%；年度投资完成率100%；项目资金支出率100%。</t>
  </si>
  <si>
    <t>服务对象满意度：受益人民群众满意度≥90%。</t>
  </si>
  <si>
    <t>良西农村水系综合治理工程</t>
  </si>
  <si>
    <t>107007038-2022-0000161026</t>
  </si>
  <si>
    <t>1、一河两岸综合治理 2、良西河河道治理；3、农村污水处理工程、底泥处理工程；4、生态修复系统、底部曝气系统、底泥改良工程、投放水生动植物.</t>
  </si>
  <si>
    <t>实施良西农村水系综合治理工程</t>
  </si>
  <si>
    <t>贯彻落实农村水系综合整治工作，按照省水利厅对《农村水利治理规划（2018-2027）》工作的要求，结合我市工作部署的实际情况，开展良西农村水系综合治理工程。可纳入集中连片项目示范带一并实施。</t>
  </si>
  <si>
    <t>完成良西农村水系综合治理工程：1、一河两岸综合治理 2、良西河河道治理；3、农村污水处理工程、底泥处理工程；4、生态修复系统、底部曝气系统、底泥改良工程、投放水生动植物.</t>
  </si>
  <si>
    <t>服务对象满意度指标：受益人民群众满意度≥90%。</t>
  </si>
  <si>
    <t>发改局内部研究，委托第三方评审</t>
  </si>
  <si>
    <t>恩平市小水电站清理整改项目</t>
  </si>
  <si>
    <t>107007038-2022-0000163084</t>
  </si>
  <si>
    <t>主要建设内容:1、根据有关文件规定对需要清退的电站机电设备、大坝、升压站等建筑物进行拆除，恢复生态流量;2、对需要清退的电站进行资产评估，制定一站一策方案；3、对小水电站进行退出补偿和发电补偿。</t>
  </si>
  <si>
    <t>基本实现年度社会效益目标的项目比例100%</t>
  </si>
  <si>
    <t>广东省人民政府关于印发广东省小水电清理整改工作实施方案的通知</t>
  </si>
  <si>
    <t>年度建设任务量完成率100%，基本实现年度社会效益目标的项目比例100%</t>
  </si>
  <si>
    <t>年度建设任务量完成率100%，项目资金支出100%。</t>
  </si>
  <si>
    <t>年度工程质量合格率100%；年度建设任务量完成率100%。</t>
  </si>
  <si>
    <t>发改局批复，委托专家评审</t>
  </si>
  <si>
    <t>恩平市河道管理范围划定项目</t>
  </si>
  <si>
    <t>107007038-2022-0000161129</t>
  </si>
  <si>
    <t>按照上级文件要求，对恩平市流域面积50平方公里以下共57条河流开展河道管理范围划定工作</t>
  </si>
  <si>
    <t>转发广东省河长办关于开展流域面积50平方公里以下河道管理范围划定工作的通知</t>
  </si>
  <si>
    <t>开展河道管理范围划定工作一项。</t>
  </si>
  <si>
    <t>年度投资计划完成率100%。</t>
  </si>
  <si>
    <t>转发广东省河长办关于开展流域面积50平方公里以下河道管理范围划定工作的通知、广东省河长办关于开展流域面积50平方公里以下河道管理范围划定工作的通知</t>
  </si>
  <si>
    <t>实施河道管理范围划定工作一项。</t>
  </si>
  <si>
    <t>开展河道管理范围划定工作一项；项目资金支付100%；年度投资完成率100%。</t>
  </si>
  <si>
    <t>年度投资完成率100%；项目资金支出100%。</t>
  </si>
  <si>
    <t>服务对象满意度：受益群众满意度≥90%。</t>
  </si>
  <si>
    <t>恩平市河流岸线保护与利用规划编制服务项目</t>
  </si>
  <si>
    <t>107007038-2022-0000160436</t>
  </si>
  <si>
    <t>实施曲水恩平段、蚬冈水恩平段等多条河流开展岸线保护与利用规划编制。</t>
  </si>
  <si>
    <t>实施曲水恩平段、蚬冈水恩平段等河流开展岸线保护与利用规划编制。</t>
  </si>
  <si>
    <t>1.国务院关于印发《关于全面推行河长制的意见》</t>
  </si>
  <si>
    <t>根据上级文件要求，完成曲水恩平段、蚬冈水恩平段等多条河流开展岸线保护与利用规划编制。符合国家相关法律法规，国民经济发展规划和市政府决策。</t>
  </si>
  <si>
    <t>经济效益：加强岸线空间管控，推动岸线有效保护和合理利用。社会生态效益：进一步保障河势稳定和防洪安全、供水安全和生态安全。服务对象满意度：受益群众满意度≥90%。</t>
  </si>
  <si>
    <t>恩平市灌区续建配套与节水改造工程</t>
  </si>
  <si>
    <t>107007038-2022-0000161388</t>
  </si>
  <si>
    <t>配套与节水改造工程内容：1、西坑灌区二期：改造渠道总长24.86km，其中中干渠11.25km，重建或加固渠系建筑物58座；南干渠4.60km，重建或加固渠系建筑物41座；圣堂支渠6.75km，重建或加固渠系建筑物36座；良西支渠2.26km，重建或加固渠系建筑物20座；重建管理房3座，面积480m2；灌区信息化工程：新建水位、流量观测点3处。2、宝鸭仔灌区改造渠道总长7.181km；修整渠道管理门道路4.388km；重建、新建渠系建筑物共57座，其中排洪闸3座、分水闸4座、节制闸1座、斗门26座、渡槽3座、农桥18座、跌水1座、消力池1座。大坑灌区:灌区工程改造渠道总长11.975km，主要包括干渠、支渠、干斗渠和沿线干、支、干斗渠水工建筑物的技术改造设计，设计共改造渠系建筑物74座,加上原有保留的3座建筑物共77座，其中渡槽4座、泵房2座、倒虹吸1座、节制闸9座、干渠分水闸11座、排洪闸4座、溢流侧堰1座、箱涵24座、人行桥16座、进水闸5座。</t>
  </si>
  <si>
    <t>已完工项目质量合格率100%</t>
  </si>
  <si>
    <t>已列入《广东省中型灌区续建配套与节水改造工程规划（2011-2020 年）》，为中央考核项目。</t>
  </si>
  <si>
    <t>实施配套与节水改造工程内容：1、西坑灌区二期：改造渠道总长24.86km，其中中干渠11.25km，重建或加固渠系建筑物58座；南干渠4.60km，重建或加固渠系建筑物41座；圣堂支渠6.75km，重建或加固渠系建筑物36座；良西支渠2.26km，重建或加固渠系建筑物20座；重建管理房3座，面积480m2；灌区信息化工程：新建水位、流量观测点3处。2、宝鸭仔灌区改造渠道总长7.181km；修整渠道管理门道路4.388km；重建、新建渠系建筑物共57座，其中排洪闸3座、分水闸4座、节制闸1座、斗门26座、渡槽3座、农桥18座、跌水1座、消力池1座。3、大坑灌区:灌区工程改造渠道总长11.975km，主要包括干渠、支渠、干斗渠和沿线干、支、干斗渠水工建筑物的技术改造设计，设计共改造渠系建筑物74座,加上原有保留的3座建筑物共77座，其中渡槽4座、泵房2座、倒虹吸1座、节制闸9座、干渠分水闸11座、排洪闸4座、溢流侧堰1座、箱涵24座、人行桥16座、进水闸5座。</t>
  </si>
  <si>
    <t>年度投资完成率100%，已完工项目验收合格率100%，项目资金支出率100%。</t>
  </si>
  <si>
    <t>截至2022年底，年度投资完成率100%，已完工项目验收合格率100%，项目资金支出率100%。</t>
  </si>
  <si>
    <t>恩平市阵湾电站水毁桥重建工程</t>
  </si>
  <si>
    <t>107007038-2022-0000161000</t>
  </si>
  <si>
    <t>重建防汛水毁桥1座</t>
  </si>
  <si>
    <t>粤水规范字[2019]2号</t>
  </si>
  <si>
    <t>完成1座水毁防汛桥修改建设任务。</t>
  </si>
  <si>
    <t>截至2022年底，已完工项目验收合格率100%。</t>
  </si>
  <si>
    <t>《广东省水利厅关于开展2021年水利汛前防汛安全检查的通知》（粤水防御函[2021]100号）</t>
  </si>
  <si>
    <t>修复水毁防汛桥1座。</t>
  </si>
  <si>
    <t>修复水毁防汛桥1座。截至2022年底，年度投资完成率100%，已完工项目验收合格率100%，项目资金支出率100%。</t>
  </si>
  <si>
    <t>那吉河流域生态清洁型小流域综合治理工程</t>
  </si>
  <si>
    <t>107007038-2022-0000161349</t>
  </si>
  <si>
    <t>那吉河沿线现状基本无堤防，且流域内分布有多个露天采矿区，河道内淤积严重、行洪不畅，规划对那吉河河道进行清淤疏浚、修筑河道护岸；区内土壤侵蚀区域进行全面治理，轻度侵蚀区域（区域内轻度侵蚀占比50%以上）实施封禁治理，中度及以上侵蚀区域植水保林，其中封禁治理32.56km2、植水保林6.06km2。</t>
  </si>
  <si>
    <t>完成那吉河流域内水土流失治理工作，实施封禁治理32.56km2、植水保林6.06km2</t>
  </si>
  <si>
    <t>根据广东省水利厅发布2019年水土流失动态监测成果，恩平市那吉河小流域范围内水土流失面积约22.33km2；根据水土保持目标责任考核任务要求，恩平市年度新增水土流失治理任务约8km2，通过实施那吉河生态清洁小流域综合治理工程，对区内现状水土流失进行全面治理，完成年度新增水土流失治理任务，满足水土保持目标责任考核要求。项目已上报列入《广东省水土保持“十四五”规划》项目库。</t>
  </si>
  <si>
    <t>资金用于对那吉河河道进行清淤疏浚、修筑河道护岸；区内土壤侵蚀区域进行全面治理，轻度侵蚀区域（区域内轻度侵蚀占比50%以上）实施封禁治理，中度及以上侵蚀区域植水保林，其中封禁治理32.56km2、植水保林6.06km2。</t>
  </si>
  <si>
    <t>完成那吉河流域内水土流失治理工作，实施封禁治理32.56km2、植水保林6.06km2。年度建设任务量完成率≥80%，基本实现年度社会效益目标的项目比例100%</t>
  </si>
  <si>
    <t>那吉河流域内实施水土流失综合治理工程质量合格率100%；概算控制基本符合要求的项目比例100%</t>
  </si>
  <si>
    <t>那吉河流域内土壤侵蚀中度及以上区域进行全面治理，生态环境逐步改善；生态环境影响控制及生态效益发挥基本符合要求的比例100%</t>
  </si>
  <si>
    <t>2022年小型水库移民生产扶持项目</t>
  </si>
  <si>
    <t>107007038-2022-0000160547</t>
  </si>
  <si>
    <t>对符合条件人口，按600元/人发放小型水库移民生产扶持补助款。</t>
  </si>
  <si>
    <t>江水[2021]312号</t>
  </si>
  <si>
    <t>完成小型水库移民生产扶持补助款发放</t>
  </si>
  <si>
    <t>截至当年底，项目资金支出率100%</t>
  </si>
  <si>
    <t>《关于完善大中型水库移民后期扶持政策的意见》（国发〔2006〕17号）</t>
  </si>
  <si>
    <t>发放小型水库移民生产扶持补助款</t>
  </si>
  <si>
    <t>完成小型水库移民生产扶持补助款发放。</t>
  </si>
  <si>
    <t>项目验收合格率100%，截至当年底，项目资金支出率100%</t>
  </si>
  <si>
    <t>良西镇那湾村委会六劳村水库移民美丽家园工程</t>
  </si>
  <si>
    <t>107007038-2022-0000160575</t>
  </si>
  <si>
    <t>新建砼塘坦，加宽原道路，新建二层文化楼（含水电）</t>
  </si>
  <si>
    <t>完成该村塘坦、道路及文化楼建设。</t>
  </si>
  <si>
    <t>截至当年底，项目资金完成率100%</t>
  </si>
  <si>
    <t>《 关于完善大中型水库移民后期扶持政策的意见》（国发〔2006〕17号）</t>
  </si>
  <si>
    <t>建设水库移民美丽家园</t>
  </si>
  <si>
    <t>项目扶持受益移民村1条；服务对象满意度指标：受益人民群众满意度≥90%。</t>
  </si>
  <si>
    <t>恩平市锦江库区移民村路面硬化工程（一标段）</t>
  </si>
  <si>
    <t>107007038-2022-0000161066</t>
  </si>
  <si>
    <t>新建道路4.9km</t>
  </si>
  <si>
    <t>完成道路4.94km建设。</t>
  </si>
  <si>
    <t>建设道路4.94km建设。</t>
  </si>
  <si>
    <t>恩平市河流健康评价项目</t>
  </si>
  <si>
    <t>107007038-2022-0000160446</t>
  </si>
  <si>
    <t>实施健康评价河流1条。</t>
  </si>
  <si>
    <t>江河长办【2021】60号 转发广东省河长办关于开展我省2021年河湖健康评价工作的通知</t>
  </si>
  <si>
    <t>截至2022年底，项目资金支出率100%</t>
  </si>
  <si>
    <t>1.转发广东省河长办关于开展我省2021年河湖健康评价工作的通知 （江河长办【2021】60号） 2.广东省河长办关于开展我省2021年河湖健康评价工作的通知</t>
  </si>
  <si>
    <t>1.产出指标：完成健康评价河流1条。2.符合国家相关法律法规，国民经济发展规划和市政府决策。</t>
  </si>
  <si>
    <t>1.经济效益：带动当地经济社会的发展。2.社会效益：促进河湖成为人民的幸福河湖。3.服务对象满意度：受益群众满意度≥90%。</t>
  </si>
  <si>
    <t>恩平市公共机构节水型单位建设服务项目</t>
  </si>
  <si>
    <t>107007038-2021-0000102015</t>
  </si>
  <si>
    <t>完成公共机构节水型单位建设任务32家。</t>
  </si>
  <si>
    <t>江门市水利局江门市发展和改革局关于印发《江门市节水行动实施方案》的通知（江水〔2020〕447号）</t>
  </si>
  <si>
    <t>1.转发关于印发《广东省2020年河长制湖长制工作要点（粤河长组〔2020〕3号）》的通知（江河发〔2020〕9号_）、2.广东省水利厅关于印发《广东省县域节水型社会达标建设工作实施方案（2017-2020年）》的通知（粤水资源〔2017〕29号）3.关于印发《广东省节水型社会建设行动计划（2018—2020年）》的通知</t>
  </si>
  <si>
    <t>开展恩平市节水型社会达标建设工作。</t>
  </si>
  <si>
    <t>实施公共机构节水型单位建设任务32家；符合国家相关法律法规、国民经济发展规划和市政府决策。</t>
  </si>
  <si>
    <t>1、数量指标：实施公共机构节水型单位建设任务32家；2、质量指标：工程项目验收合格率100%；3、时效指标：年度投资计划完成率100%；年度资金支出率100%。</t>
  </si>
  <si>
    <t>1、经济效益指标：达到资金使用预期目标；2、社会效益指标：提高水资源利用效率和效益，保障经济和社会的可持续发展；3、生态效益指标：提高了全社会节水意识，改善生态和环境质量，实现水资源的可持续利用；4、受益群众满意度≥90%：资金使用单位满意度≥90%。</t>
  </si>
  <si>
    <t>专家论证。</t>
  </si>
  <si>
    <t>恩平市寮洞等7座小型病险水库除险加固工程</t>
  </si>
  <si>
    <t>107007038-2022-0000161120</t>
  </si>
  <si>
    <t>7宗小型病险水库除险加固。</t>
  </si>
  <si>
    <t>7宗小型病险水库除险加固</t>
  </si>
  <si>
    <t>完成崩潭龙水库、独汪水库、罗汉山水库、寮洞水库、鹤咀水库、佛仔迳水库、石梯水库共7座小型病险水库除险加固工程年度建设任务。</t>
  </si>
  <si>
    <t>《水利部关于印发贯彻落实&lt;国务院办公厅关于切实加强水库除险加固和运行管护工作&gt;工作方案的通知》（水运管[2021]121号）</t>
  </si>
  <si>
    <t>用于崩潭龙水库、独汪水库、罗汉山水库、寮洞水库、鹤咀水库、佛仔迳水库、石梯水库共7座小型病险水库除险加固工程建设。</t>
  </si>
  <si>
    <t>完成崩潭龙水库、独汪水库、罗汉山水库、寮洞水库、鹤咀水库、佛仔迳水库、石梯水库共7座小型病险水库除险加固工程建设。</t>
  </si>
  <si>
    <t>大田镇黄沙村委会龙安村水库移民美丽家园工程</t>
  </si>
  <si>
    <t>107007038-2022-0000160581</t>
  </si>
  <si>
    <t>加宽道路、砖砌挡土墙。</t>
  </si>
  <si>
    <t>加宽道路、砖砌挡土墙</t>
  </si>
  <si>
    <t>完成道路及挡土墙建设。</t>
  </si>
  <si>
    <t>截至2022年底，资金支出率100%</t>
  </si>
  <si>
    <t>项目验收合格率100%，截至当年底，项目资金完成率100%</t>
  </si>
  <si>
    <t>恩平市蓝田水闸重建工程</t>
  </si>
  <si>
    <t>107007038-2022-0000161127</t>
  </si>
  <si>
    <t>重建大型水闸。</t>
  </si>
  <si>
    <t>重建大型水闸</t>
  </si>
  <si>
    <t>实施蓝田水闸拆除重建工程。</t>
  </si>
  <si>
    <t>《广东省水利厅关于恩平市蓝田水闸安全鉴定成果的审定意见》（粤水运管函〔2021〕171号）</t>
  </si>
  <si>
    <t>用于蓝田水闸拆除重建工程。</t>
  </si>
  <si>
    <t>2022年恩平市小型水库维修养护项目</t>
  </si>
  <si>
    <t>107007038-2022-0000161238</t>
  </si>
  <si>
    <t>加快推进实施小型水库标准化建设，对小型水库实行区域集中管护、政府购买服务等管护模式，提高小型水库管护能力和水平。</t>
  </si>
  <si>
    <t>《广东省水利厅关于开展小型水库安全运行管理标准化工作的通知》（粤水运管〔2019〕10号）、《广东省水利厅转发水利部关于印发贯彻落实&lt;国务院办公厅关于切实加强水库除险加固和运行管护工作&gt;工作方案的通知》(粤水运管函〔2021〕942号 )</t>
  </si>
  <si>
    <t>加快推进实施小型水库标准化建设，对小型水库实行区域集中管护、政府购买服务等管护模式，提高小型水库管护能力和水平</t>
  </si>
  <si>
    <t>通过聘请具有专业化管护能力的社会企业对恩平市76宗小型水库开展专业巡查和维修养护工作，推进水库管理规范化标准化，健全水库运行管护长效机制，全面提升恩平市小型水库管理水平。</t>
  </si>
  <si>
    <t>创新水库管护机制，探索适应恩平市经济社会发展的长效管护机制，加快推进小型水库标准化建设，对小型水库实行区域集中管护、政府购买服务等管护模式，提高小型水库管护能力和水平。</t>
  </si>
  <si>
    <t>对恩平市76宗小型水库开展为期一年的专业巡查和维修养护工作，推进水库管理规范化标准化，全部通过小型水库安全运行标管理准化建设验收。</t>
  </si>
  <si>
    <t>已经水利局党组会议研究确定。</t>
  </si>
  <si>
    <t>那吉镇沙河村委会移民区水库移民美丽家园工程</t>
  </si>
  <si>
    <t>107007038-2022-0000160638</t>
  </si>
  <si>
    <t>新建亲水平台、厕所，二层房屋装修</t>
  </si>
  <si>
    <t>完成亲水平台、厕所及房屋建设。</t>
  </si>
  <si>
    <t>项目扶持受益移民村2条；服务对象满意度指标：受益人民群众满意度≥90%。</t>
  </si>
  <si>
    <t>0823新增</t>
  </si>
  <si>
    <t>2022年江门市江海区农业产业高质量发展专项</t>
  </si>
  <si>
    <t>（1）农产品质量安全屠宰环节病害猪无害化处理：预计2021年无害化处理720头，资金63.36万。按比例省级补贴资金50%为31.68万元，按实际发生数支出。
（2）农业有害生物防控：根据2018年土地变更调查数据，我区纯耕地面积1824.51公顷，根据2021年第三方调查报告，2021年江海区薇甘菊发生面积约为1213.75亩，我区计划2022年开展江海区重大危害外来物种普查，待结果出来后，根据调查结果对全区农业有害生物（红火蚁、薇甘菊）发生程度中等以上的农田采用人工清除、化学防治等方法进行综合防治。
（3）省级重点农业龙头企业：对2021年新增认定的省级农业龙头企业进行奖补。
（4）发展新型农村集体经济专项改革省级试点示范村：创建发展新型农村集体经济示范村。
（5）重大危害外来物种普查：采用访问调查、踏查和样方调查相结合的方法，对调查范围内的外来入侵物种进行发生有无、发生频度、发生程度等级以及发生面积等信息统计。</t>
  </si>
  <si>
    <t>（四）农产品质量安全（食用农产品、食用林产品质量安全，屠宰环节生猪无害化处理）</t>
  </si>
  <si>
    <r>
      <rPr>
        <sz val="10"/>
        <rFont val="Arial"/>
        <charset val="134"/>
      </rPr>
      <t xml:space="preserve">	</t>
    </r>
    <r>
      <rPr>
        <sz val="10"/>
        <rFont val="Calibri"/>
        <charset val="134"/>
      </rPr>
      <t>107002028-2022-0000161965</t>
    </r>
    <r>
      <rPr>
        <sz val="10"/>
        <rFont val="Arial"/>
        <charset val="134"/>
      </rPr>
      <t xml:space="preserve">	</t>
    </r>
  </si>
  <si>
    <t xml:space="preserve">（1）根据森林资源二类调查数据，我区森林面积506.66公顷，根据2021年第三方调查报告，2021年江海区薇甘菊发生面积约为1213.75亩，我区计划2022年开展江海区重大危害外来物种普查，待结果出来后，根据调查结果对全区林业有害生物（红火蚁、薇甘菊等）发生程度中等以上的林地采用人工清除、化学防治等方法进行综合防治。 
（2）因邻近市区鹤山市，蓬江区，新会区都为松材线虫病疫区，江海区发生松材线虫病应急情况的可能性较高，因此需委托第三方制定江海区松材线虫病防控（2021-2025年）五年行动实施方案，对江海区松材线虫病情况进行专项监测，对区域内不明死因的松树进行送检处理，按我区松林面积储备相应应急防控药物，发生松材线虫病应急情况及时采取措施进行防治。
</t>
  </si>
  <si>
    <t>（十五）林业有害生物防控</t>
  </si>
  <si>
    <t>2022年江门市新会区四好农村路日常养护（日常养护）</t>
  </si>
  <si>
    <t>区交通运输局</t>
  </si>
  <si>
    <t>2022年江门市新会区四好农村路养护工程（养护工程）</t>
  </si>
  <si>
    <t>2022年江门市新会区四好农村路养护新会区四好农村公路生命防护工程（村道安防）</t>
  </si>
  <si>
    <t>2022年江门市新会区四好农村路建设双水镇桥美村东南环村路改造工程等29项农村公路建设项目（示范创建）</t>
  </si>
  <si>
    <t xml:space="preserve">107003014-2022-0000176411 </t>
  </si>
  <si>
    <t>1.睦洲镇南镇村安全里村道改造工程，村道改造里程580米，总投资100万元，申请补助额度47.84万元。 2. 大鳌镇乡道Y265线安生村道路改造工程，乡道改造里程1000米，总投资100万元，申请补助额度50万元。 3. 司前镇田边新村道改造工程，村道改造213米，总投资18万元，申请补助额度12.6万元。 4. 大泽镇莲塘同仁村道改造工程，村道改造150米，总投资32万元，申请补助额度5.99万元。 5．古井镇洋边村县道X576线至洋边村道改造工程，村道改造405米，总投资50万元，申请补助额度23.1万元。 6. 会城街道南庚村南前村村道改造工程（二标段），村道改造734米，总投资130万元，申请补助额度90万元。 7. 沙堆镇乡道YE45沙西至镇府段道路升级改造工程，乡道路面升级改造693米，总投资100万元，申请补助额度80万元。 8. 三江镇Y022线路面改造工程，乡道改造179米，总投资40万元，申请补助额度31.05万元。 9. 沙堆镇沙角村南闸村道改造工程，村道改造360米，总投资30万元，申请补助额度20万元。 10. 大泽镇北洋村中转站道路改造工程，村道改造540米，总投资20.14万元，申请补助额度12.58万元。 11. 睦洲镇南镇村安全里挂帽东道路改造工程，村道改造230米，总投资100万元，申请补助额度42.16万元。 12. 大泽镇沙冲村长江小组村道改造工程，村道改造635米，总投资78万元，申请补助额度21.13万元。 13. 司前镇兴篁村同安村道改造工程，村道改造200米，总投资20万元，申请补助额度10万元。 14. 大泽镇同和村三坑中村道改造工程，村道改造280米，总投资18万元，申请补助额度7.45万元。 15. 大泽镇牛勒村延康里八、九小组村后道路改造工程，村道改造170米，总投资15万元，申请补助额度5.1万元。 16. 古井镇文楼村三堂至沙龙环村路改造工程，村道改造944米，总投资160万元，申请补助额度76.9万元。 17. 司前镇兴篁村兴仁村道改造工程，村道改造260米，总投资72万元，申请补助额度35.02万元。 18. 罗坑镇新胜村村道改造工程，村道改造1000米，总投资105万元，申请补助额度41.65万元。 19. 司前镇昆仑村东风村道改造工程，村道改造170米，总投资13万元，申请补助额度9.1万元。 20. 三江镇谢禾村外澳村道路改造工程，村道改造292米，总投资40万元，申请补助额度28.95万元。 21. 大泽镇牛勒村新开公路边至大押口道路改造工程，村道改造800米，总投资70万元，申请补助额度26.62万元。 22. 大泽镇沙冲村牛牯石道路改造工程，村道改造650米，总投资60万元，申请补助额度15.14万元。 23. 崖门镇龙旺村潮聚里村道路面改造工程，村道改造705米，总投资275万元，申请补助额度80万元。 24. 司前镇昆仑村仓边村道改造工程，村道改造180米，总投资17万元，申请补助额度11.9万元。 25. 大泽镇沙冲村龙门里环山路改造工程，村道改造300米，总投资35万元，申请补助额度5.99万元。 26. 大鳌镇乡道Y265线东卫村至安生村段道路改造工程，乡道改造350米，总投资312万元，申请补助额度50万元。 27. 罗坑镇乡道Y017龙门至龙门水库（K2+438.00~K4+034.00）路面维修工程，乡道路面维修1.596公里，约3900平方米，总投资140万元，申请补助额度58.35万元。 28. 设司前镇Y163白庙段波型护栏安防工程，乡道635米增设波形护栏，总投资16.25万元，申请补助额度11.38万元。 29. 双水镇桥美村东南环村路改造工程，村道改造672米（鱼塘段路基换填石渣约5000㎡，新建挡土墙约70米，新建一座6*6.6米箱涵，平面交叉处理5个，接顺长度约160米。总投资342万元，申请补助额度90万元。</t>
  </si>
  <si>
    <t>2022年江门市新会区四好农村路建设新马单渡口改建大桥项目等4项农村公路桥梁建设项目（危旧桥改造）</t>
  </si>
  <si>
    <t>107003014-2022-0000176478</t>
  </si>
  <si>
    <t>1.新马单渡口改建大桥项目，项目全长约1.148公里，按照三级公路双车道标准建设，其中新建大桥长558.5米，桥梁宽度为10米。总投资5490.98万元，申请额度为2000千万元。 2. 双水镇天亭电站桥重建工程，拆除旧桥重建一座桥梁总长31.08m，桥面全宽10m的板梁式桥，总投资为450万元，申请额度为255.92万元。 3. 大鳌镇Y215线一河桥危桥改造工程，改建一座1-20米后张法预应力砼空心板桥，桥梁总长20.84米，全宽14米。总投资413.35万元，申请额度为94万元。 4. 古井镇古会桥改造工程，对原桥梁拆除进行重建，新建一座2孔4.2m钢筋混凝土箱涵。总投资120万元，申请额度为73.5万元。</t>
  </si>
  <si>
    <t>2022年江门市开平市乡村绿化美化工程(马冈镇、蚬冈镇)</t>
  </si>
  <si>
    <t>2022年江门市开平市四好农村路建设Y805四贵线路面改造工程等2项农村公路养护工程（养护工程）</t>
  </si>
  <si>
    <t>107005030-2022-0000176407</t>
  </si>
  <si>
    <t>2022年江门市开平市马冈镇四好农村路建设大厂桥等5座危桥改造工程（危旧桥改造）</t>
  </si>
  <si>
    <t>107005030-2022-0000176468</t>
  </si>
  <si>
    <t>2022年江门市开平市创建全国“四好农村路”示范县（开平市邑美侨路）S534沥青加铺工程等4项示范创建工程（示范创建）</t>
  </si>
  <si>
    <t>107005030-2022-0000176465</t>
  </si>
  <si>
    <t>2022年江门市开平市四好农村路建设乡道Y801线升级改造工程等6项农村公路建设工程（单改双）</t>
  </si>
  <si>
    <t>107005030-2022-0000176481</t>
  </si>
  <si>
    <t>2022年江门市开平市四好农村路建设村道CB04线升级改造工程等3项农村公路建设工程（路网提升）</t>
  </si>
  <si>
    <t>107005030-2022-0000176470</t>
  </si>
  <si>
    <t>2022年江门市鹤山市动物疫病防控和屠宰环节生猪无害化处理补助项目</t>
  </si>
  <si>
    <t>2022年江门市鹤山市构建现代乡村产业体系项目</t>
  </si>
  <si>
    <t>农业产业发
展类</t>
  </si>
  <si>
    <t>2022年江门市鹤山市双合镇布双线-牛尾基村道安防工程等5项农村公路建设项目（村道安防）</t>
  </si>
  <si>
    <t>2022年江门市鹤山市四好农村路建设桃源镇汉坑桥重建工程等2项农村公路建设项目（危旧桥改造）</t>
  </si>
  <si>
    <t>2022年江门市恩平市植物疫病防控及重大危害外来物种普查项目</t>
  </si>
  <si>
    <t>107007040-2022-0000176399</t>
  </si>
  <si>
    <t>2022年江门市恩平市生猪稳产保供畜牧业转型升级项目</t>
  </si>
  <si>
    <t>107007040-2022-0000176469</t>
  </si>
  <si>
    <t>2022年江门市恩平市畜禽水产养殖种质资源调查普查项目</t>
  </si>
  <si>
    <t>107007040-2022-0000176393</t>
  </si>
  <si>
    <t>2022年度江门市恩平市国家农业可持续发展试验示范区之推广耕地质量提升技术</t>
  </si>
  <si>
    <t>107007040-2022-0000176390</t>
  </si>
  <si>
    <t>2022年度江门市恩平市国家农业可持续发展试验示范区之农业生产废弃物回收补助</t>
  </si>
  <si>
    <t>107007040-2022-0000176392</t>
  </si>
  <si>
    <t>2022年江门市恩平市构建现代乡村产业体系项目</t>
  </si>
  <si>
    <t>107007040-2022-0000176391</t>
  </si>
</sst>
</file>

<file path=xl/styles.xml><?xml version="1.0" encoding="utf-8"?>
<styleSheet xmlns="http://schemas.openxmlformats.org/spreadsheetml/2006/main">
  <numFmts count="9">
    <numFmt numFmtId="176"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7" formatCode="0_ "/>
    <numFmt numFmtId="178" formatCode="#,##0.00_ "/>
    <numFmt numFmtId="179" formatCode="#,##0;[Red]#,##0"/>
    <numFmt numFmtId="180" formatCode="0.00_ "/>
  </numFmts>
  <fonts count="42">
    <font>
      <sz val="11"/>
      <color theme="1"/>
      <name val="宋体"/>
      <charset val="134"/>
      <scheme val="minor"/>
    </font>
    <font>
      <sz val="16"/>
      <name val="宋体"/>
      <charset val="134"/>
      <scheme val="minor"/>
    </font>
    <font>
      <sz val="11"/>
      <name val="宋体"/>
      <charset val="134"/>
      <scheme val="minor"/>
    </font>
    <font>
      <sz val="18"/>
      <name val="宋体"/>
      <charset val="134"/>
      <scheme val="minor"/>
    </font>
    <font>
      <sz val="10"/>
      <name val="宋体"/>
      <charset val="134"/>
      <scheme val="minor"/>
    </font>
    <font>
      <sz val="10"/>
      <name val="宋体"/>
      <charset val="134"/>
    </font>
    <font>
      <sz val="20"/>
      <name val="宋体"/>
      <charset val="134"/>
      <scheme val="minor"/>
    </font>
    <font>
      <b/>
      <sz val="72"/>
      <name val="宋体"/>
      <charset val="134"/>
    </font>
    <font>
      <sz val="16"/>
      <name val="宋体"/>
      <charset val="134"/>
    </font>
    <font>
      <b/>
      <sz val="12"/>
      <name val="宋体"/>
      <charset val="134"/>
    </font>
    <font>
      <b/>
      <sz val="10"/>
      <name val="宋体"/>
      <charset val="134"/>
    </font>
    <font>
      <sz val="18"/>
      <name val="宋体"/>
      <charset val="134"/>
    </font>
    <font>
      <sz val="10"/>
      <name val="Calibri"/>
      <charset val="134"/>
    </font>
    <font>
      <sz val="16"/>
      <name val="Calibri"/>
      <charset val="134"/>
    </font>
    <font>
      <b/>
      <sz val="22"/>
      <name val="宋体"/>
      <charset val="134"/>
    </font>
    <font>
      <b/>
      <sz val="10"/>
      <name val="宋体"/>
      <charset val="134"/>
      <scheme val="minor"/>
    </font>
    <font>
      <b/>
      <sz val="9"/>
      <name val="宋体"/>
      <charset val="134"/>
    </font>
    <font>
      <b/>
      <sz val="11"/>
      <name val="宋体"/>
      <charset val="134"/>
      <scheme val="minor"/>
    </font>
    <font>
      <b/>
      <sz val="11"/>
      <name val="宋体"/>
      <charset val="134"/>
    </font>
    <font>
      <b/>
      <sz val="11"/>
      <name val="微软雅黑"/>
      <charset val="134"/>
    </font>
    <font>
      <sz val="10"/>
      <name val="Arial"/>
      <charset val="134"/>
    </font>
    <font>
      <sz val="11"/>
      <color theme="1"/>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
      <sz val="12"/>
      <name val="Calibri"/>
      <charset val="134"/>
    </font>
    <font>
      <sz val="18"/>
      <name val="Calibri"/>
      <charset val="134"/>
    </font>
  </fonts>
  <fills count="34">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1">
    <xf numFmtId="0" fontId="0" fillId="0" borderId="0">
      <alignment vertical="center"/>
    </xf>
    <xf numFmtId="0" fontId="0" fillId="0" borderId="0"/>
    <xf numFmtId="42" fontId="0" fillId="0" borderId="0" applyFont="0" applyFill="0" applyBorder="0" applyAlignment="0" applyProtection="0">
      <alignment vertical="center"/>
    </xf>
    <xf numFmtId="0" fontId="21" fillId="6" borderId="0" applyNumberFormat="0" applyBorder="0" applyAlignment="0" applyProtection="0">
      <alignment vertical="center"/>
    </xf>
    <xf numFmtId="0" fontId="24"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26" fillId="13" borderId="0" applyNumberFormat="0" applyBorder="0" applyAlignment="0" applyProtection="0">
      <alignment vertical="center"/>
    </xf>
    <xf numFmtId="43" fontId="0" fillId="0" borderId="0" applyFont="0" applyFill="0" applyBorder="0" applyAlignment="0" applyProtection="0">
      <alignment vertical="center"/>
    </xf>
    <xf numFmtId="0" fontId="23" fillId="4"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6" borderId="6" applyNumberFormat="0" applyFont="0" applyAlignment="0" applyProtection="0">
      <alignment vertical="center"/>
    </xf>
    <xf numFmtId="0" fontId="23" fillId="17" borderId="0" applyNumberFormat="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43"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0" borderId="8" applyNumberFormat="0" applyFill="0" applyAlignment="0" applyProtection="0">
      <alignment vertical="center"/>
    </xf>
    <xf numFmtId="0" fontId="23" fillId="21" borderId="0" applyNumberFormat="0" applyBorder="0" applyAlignment="0" applyProtection="0">
      <alignment vertical="center"/>
    </xf>
    <xf numFmtId="0" fontId="22" fillId="0" borderId="3" applyNumberFormat="0" applyFill="0" applyAlignment="0" applyProtection="0">
      <alignment vertical="center"/>
    </xf>
    <xf numFmtId="0" fontId="23" fillId="23" borderId="0" applyNumberFormat="0" applyBorder="0" applyAlignment="0" applyProtection="0">
      <alignment vertical="center"/>
    </xf>
    <xf numFmtId="0" fontId="25" fillId="12" borderId="5" applyNumberFormat="0" applyAlignment="0" applyProtection="0">
      <alignment vertical="center"/>
    </xf>
    <xf numFmtId="0" fontId="0" fillId="0" borderId="0">
      <alignment vertical="center"/>
    </xf>
    <xf numFmtId="0" fontId="0" fillId="0" borderId="0">
      <alignment vertical="center"/>
    </xf>
    <xf numFmtId="0" fontId="28" fillId="12" borderId="4" applyNumberFormat="0" applyAlignment="0" applyProtection="0">
      <alignment vertical="center"/>
    </xf>
    <xf numFmtId="0" fontId="38" fillId="25" borderId="9" applyNumberFormat="0" applyAlignment="0" applyProtection="0">
      <alignment vertical="center"/>
    </xf>
    <xf numFmtId="0" fontId="21" fillId="22" borderId="0" applyNumberFormat="0" applyBorder="0" applyAlignment="0" applyProtection="0">
      <alignment vertical="center"/>
    </xf>
    <xf numFmtId="0" fontId="23" fillId="9" borderId="0" applyNumberFormat="0" applyBorder="0" applyAlignment="0" applyProtection="0">
      <alignment vertical="center"/>
    </xf>
    <xf numFmtId="0" fontId="32" fillId="0" borderId="7" applyNumberFormat="0" applyFill="0" applyAlignment="0" applyProtection="0">
      <alignment vertical="center"/>
    </xf>
    <xf numFmtId="0" fontId="39" fillId="0" borderId="10" applyNumberFormat="0" applyFill="0" applyAlignment="0" applyProtection="0">
      <alignment vertical="center"/>
    </xf>
    <xf numFmtId="0" fontId="37" fillId="24" borderId="0" applyNumberFormat="0" applyBorder="0" applyAlignment="0" applyProtection="0">
      <alignment vertical="center"/>
    </xf>
    <xf numFmtId="0" fontId="27" fillId="14" borderId="0" applyNumberFormat="0" applyBorder="0" applyAlignment="0" applyProtection="0">
      <alignment vertical="center"/>
    </xf>
    <xf numFmtId="0" fontId="21" fillId="26" borderId="0" applyNumberFormat="0" applyBorder="0" applyAlignment="0" applyProtection="0">
      <alignment vertical="center"/>
    </xf>
    <xf numFmtId="0" fontId="23" fillId="7" borderId="0" applyNumberFormat="0" applyBorder="0" applyAlignment="0" applyProtection="0">
      <alignment vertical="center"/>
    </xf>
    <xf numFmtId="0" fontId="21" fillId="27" borderId="0" applyNumberFormat="0" applyBorder="0" applyAlignment="0" applyProtection="0">
      <alignment vertical="center"/>
    </xf>
    <xf numFmtId="0" fontId="21" fillId="18"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3" fillId="29" borderId="0" applyNumberFormat="0" applyBorder="0" applyAlignment="0" applyProtection="0">
      <alignment vertical="center"/>
    </xf>
    <xf numFmtId="0" fontId="23" fillId="20" borderId="0" applyNumberFormat="0" applyBorder="0" applyAlignment="0" applyProtection="0">
      <alignment vertical="center"/>
    </xf>
    <xf numFmtId="0" fontId="21" fillId="30" borderId="0" applyNumberFormat="0" applyBorder="0" applyAlignment="0" applyProtection="0">
      <alignment vertical="center"/>
    </xf>
    <xf numFmtId="0" fontId="21" fillId="28" borderId="0" applyNumberFormat="0" applyBorder="0" applyAlignment="0" applyProtection="0">
      <alignment vertical="center"/>
    </xf>
    <xf numFmtId="0" fontId="23" fillId="32" borderId="0" applyNumberFormat="0" applyBorder="0" applyAlignment="0" applyProtection="0">
      <alignment vertical="center"/>
    </xf>
    <xf numFmtId="0" fontId="21" fillId="33" borderId="0" applyNumberFormat="0" applyBorder="0" applyAlignment="0" applyProtection="0">
      <alignment vertical="center"/>
    </xf>
    <xf numFmtId="0" fontId="23" fillId="31" borderId="0" applyNumberFormat="0" applyBorder="0" applyAlignment="0" applyProtection="0">
      <alignment vertical="center"/>
    </xf>
    <xf numFmtId="0" fontId="23" fillId="19" borderId="0" applyNumberFormat="0" applyBorder="0" applyAlignment="0" applyProtection="0">
      <alignment vertical="center"/>
    </xf>
    <xf numFmtId="0" fontId="40" fillId="0" borderId="0"/>
    <xf numFmtId="0" fontId="21" fillId="15" borderId="0" applyNumberFormat="0" applyBorder="0" applyAlignment="0" applyProtection="0">
      <alignment vertical="center"/>
    </xf>
    <xf numFmtId="0" fontId="23" fillId="11" borderId="0" applyNumberFormat="0" applyBorder="0" applyAlignment="0" applyProtection="0">
      <alignment vertical="center"/>
    </xf>
    <xf numFmtId="0" fontId="40" fillId="0" borderId="0"/>
    <xf numFmtId="0" fontId="0" fillId="0" borderId="0">
      <alignment vertical="center"/>
    </xf>
    <xf numFmtId="43" fontId="40" fillId="0" borderId="0" applyFont="0" applyFill="0" applyBorder="0" applyAlignment="0" applyProtection="0">
      <alignment vertical="center"/>
    </xf>
    <xf numFmtId="0" fontId="40" fillId="0" borderId="0"/>
    <xf numFmtId="9" fontId="0" fillId="0" borderId="0" applyFont="0" applyFill="0" applyBorder="0" applyAlignment="0" applyProtection="0">
      <alignment vertical="center"/>
    </xf>
  </cellStyleXfs>
  <cellXfs count="15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lignment vertical="center"/>
    </xf>
    <xf numFmtId="0" fontId="1" fillId="0" borderId="0" xfId="0" applyFont="1" applyFill="1" applyBorder="1" applyProtection="1">
      <alignment vertical="center"/>
      <protection locked="0"/>
    </xf>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pplyFill="1" applyProtection="1">
      <alignment vertical="center"/>
      <protection locked="0"/>
    </xf>
    <xf numFmtId="0" fontId="6" fillId="0" borderId="0" xfId="0" applyFont="1" applyFill="1">
      <alignment vertical="center"/>
    </xf>
    <xf numFmtId="0" fontId="7" fillId="0" borderId="0" xfId="0" applyFont="1" applyFill="1" applyAlignment="1">
      <alignment horizontal="center" vertical="center" wrapText="1"/>
    </xf>
    <xf numFmtId="0" fontId="1"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wrapText="1"/>
    </xf>
    <xf numFmtId="0" fontId="2"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horizontal="left" vertical="center" wrapText="1"/>
    </xf>
    <xf numFmtId="0" fontId="8" fillId="0" borderId="0" xfId="0" applyFont="1" applyFill="1" applyAlignment="1">
      <alignment horizontal="left" vertical="center"/>
    </xf>
    <xf numFmtId="43" fontId="8" fillId="0" borderId="0" xfId="19" applyFont="1" applyFill="1" applyAlignment="1">
      <alignment horizontal="right" vertical="center" wrapText="1"/>
    </xf>
    <xf numFmtId="43" fontId="8" fillId="0" borderId="0" xfId="19" applyFont="1" applyFill="1" applyAlignment="1" applyProtection="1">
      <alignment horizontal="right" vertical="center" wrapText="1"/>
      <protection locked="0"/>
    </xf>
    <xf numFmtId="0" fontId="13" fillId="0" borderId="0" xfId="0" applyFont="1" applyFill="1" applyAlignment="1">
      <alignment horizontal="left" vertical="center"/>
    </xf>
    <xf numFmtId="43" fontId="10" fillId="0" borderId="0" xfId="19" applyFont="1" applyFill="1" applyAlignment="1">
      <alignment horizontal="right" vertical="center" wrapText="1"/>
    </xf>
    <xf numFmtId="176" fontId="10" fillId="0" borderId="0" xfId="19" applyNumberFormat="1" applyFont="1" applyFill="1" applyAlignment="1" applyProtection="1">
      <alignment horizontal="right" vertical="center" wrapText="1"/>
      <protection locked="0"/>
    </xf>
    <xf numFmtId="43" fontId="12" fillId="0" borderId="0" xfId="19" applyFont="1" applyFill="1" applyAlignment="1">
      <alignment horizontal="left" vertical="center"/>
    </xf>
    <xf numFmtId="0" fontId="4" fillId="0" borderId="0" xfId="0" applyFont="1" applyFill="1" applyAlignment="1">
      <alignment vertical="center"/>
    </xf>
    <xf numFmtId="178" fontId="11" fillId="0" borderId="1" xfId="0" applyNumberFormat="1" applyFont="1" applyFill="1" applyBorder="1" applyAlignment="1" applyProtection="1">
      <alignment horizontal="center" vertical="center" wrapText="1"/>
      <protection locked="0"/>
    </xf>
    <xf numFmtId="9" fontId="3" fillId="0" borderId="1" xfId="60" applyFont="1" applyFill="1" applyBorder="1" applyAlignment="1">
      <alignment horizontal="center" vertical="center"/>
    </xf>
    <xf numFmtId="43" fontId="11" fillId="0" borderId="1" xfId="19" applyFont="1" applyFill="1" applyBorder="1" applyAlignment="1" applyProtection="1">
      <alignment horizontal="center" vertical="center" wrapText="1"/>
      <protection locked="0"/>
    </xf>
    <xf numFmtId="0" fontId="3" fillId="0" borderId="1" xfId="1" applyFont="1" applyFill="1" applyBorder="1" applyAlignment="1">
      <alignment horizontal="center" vertical="center" wrapText="1"/>
    </xf>
    <xf numFmtId="43" fontId="4" fillId="0" borderId="1" xfId="19" applyFont="1" applyFill="1" applyBorder="1" applyAlignment="1" applyProtection="1">
      <alignment horizontal="center" vertical="center" wrapText="1"/>
      <protection locked="0"/>
    </xf>
    <xf numFmtId="43" fontId="4" fillId="0" borderId="1" xfId="19" applyFont="1" applyFill="1" applyBorder="1" applyAlignment="1">
      <alignment horizontal="center" vertical="center" wrapText="1"/>
    </xf>
    <xf numFmtId="0" fontId="4" fillId="0" borderId="1" xfId="0" applyFont="1" applyFill="1" applyBorder="1" applyAlignment="1">
      <alignment vertical="center" wrapText="1"/>
    </xf>
    <xf numFmtId="43" fontId="4" fillId="0" borderId="1" xfId="19" applyNumberFormat="1" applyFont="1" applyFill="1" applyBorder="1" applyAlignment="1" applyProtection="1">
      <alignment horizontal="center" vertical="center" wrapText="1"/>
      <protection locked="0"/>
    </xf>
    <xf numFmtId="43" fontId="4" fillId="0" borderId="1" xfId="58" applyFont="1" applyFill="1" applyBorder="1" applyAlignment="1" applyProtection="1">
      <alignment horizontal="center" vertical="center" wrapText="1"/>
      <protection locked="0"/>
    </xf>
    <xf numFmtId="4" fontId="12" fillId="0" borderId="1" xfId="0" applyNumberFormat="1" applyFont="1" applyFill="1" applyBorder="1" applyAlignment="1" applyProtection="1">
      <alignment horizontal="center" vertical="center" wrapText="1"/>
      <protection locked="0"/>
    </xf>
    <xf numFmtId="3" fontId="12" fillId="0" borderId="1" xfId="0" applyNumberFormat="1" applyFont="1" applyFill="1" applyBorder="1" applyAlignment="1" applyProtection="1">
      <alignment horizontal="center" vertical="center" wrapText="1"/>
      <protection locked="0"/>
    </xf>
    <xf numFmtId="179" fontId="12" fillId="0" borderId="1" xfId="0" applyNumberFormat="1" applyFont="1" applyFill="1" applyBorder="1" applyAlignment="1" applyProtection="1">
      <alignment horizontal="center" vertical="center" wrapText="1"/>
      <protection locked="0"/>
    </xf>
    <xf numFmtId="178" fontId="12" fillId="0" borderId="1" xfId="0" applyNumberFormat="1" applyFont="1" applyFill="1" applyBorder="1" applyAlignment="1" applyProtection="1">
      <alignment horizontal="right" vertical="center" wrapText="1" indent="2"/>
      <protection locked="0"/>
    </xf>
    <xf numFmtId="178" fontId="4" fillId="0" borderId="1" xfId="19" applyNumberFormat="1" applyFont="1" applyFill="1" applyBorder="1" applyAlignment="1" applyProtection="1">
      <alignment horizontal="right" vertical="center" wrapText="1" indent="2"/>
      <protection locked="0"/>
    </xf>
    <xf numFmtId="180" fontId="12" fillId="0" borderId="1" xfId="0" applyNumberFormat="1" applyFont="1" applyFill="1" applyBorder="1" applyAlignment="1">
      <alignment vertical="center" wrapText="1"/>
    </xf>
    <xf numFmtId="178" fontId="12" fillId="0" borderId="1" xfId="0" applyNumberFormat="1" applyFont="1" applyFill="1" applyBorder="1" applyAlignment="1" applyProtection="1">
      <alignment horizontal="center" vertical="center" wrapText="1"/>
      <protection locked="0"/>
    </xf>
    <xf numFmtId="0" fontId="14" fillId="0" borderId="0" xfId="0" applyFont="1" applyFill="1" applyAlignment="1">
      <alignment horizontal="center" vertical="center" wrapText="1"/>
    </xf>
    <xf numFmtId="10" fontId="1" fillId="0" borderId="0" xfId="60" applyNumberFormat="1" applyFont="1" applyFill="1" applyAlignment="1" applyProtection="1">
      <alignment vertical="center"/>
      <protection locked="0"/>
    </xf>
    <xf numFmtId="43" fontId="15" fillId="0" borderId="0" xfId="19" applyFont="1" applyFill="1" applyAlignment="1">
      <alignment vertical="center"/>
    </xf>
    <xf numFmtId="10" fontId="4" fillId="0" borderId="0" xfId="60" applyNumberFormat="1" applyFont="1" applyFill="1" applyAlignment="1">
      <alignment vertical="center"/>
    </xf>
    <xf numFmtId="43" fontId="16" fillId="0" borderId="0" xfId="19" applyFont="1" applyFill="1" applyAlignment="1" applyProtection="1">
      <alignment horizontal="right" vertical="center" wrapText="1"/>
      <protection locked="0"/>
    </xf>
    <xf numFmtId="43" fontId="16" fillId="0" borderId="0" xfId="19" applyFont="1" applyFill="1" applyAlignment="1">
      <alignment horizontal="right" vertical="center" wrapText="1"/>
    </xf>
    <xf numFmtId="0" fontId="3" fillId="0" borderId="1" xfId="0" applyFont="1" applyFill="1" applyBorder="1" applyAlignment="1" applyProtection="1">
      <alignment vertical="center"/>
      <protection locked="0"/>
    </xf>
    <xf numFmtId="43" fontId="17" fillId="0" borderId="1" xfId="19" applyFont="1" applyFill="1" applyBorder="1" applyAlignment="1" applyProtection="1">
      <alignment horizontal="center" vertical="center" wrapText="1"/>
    </xf>
    <xf numFmtId="43" fontId="15" fillId="0" borderId="1" xfId="19" applyFont="1" applyFill="1" applyBorder="1" applyAlignment="1">
      <alignment horizontal="center" vertical="center"/>
    </xf>
    <xf numFmtId="0" fontId="3" fillId="0" borderId="1" xfId="1" applyFont="1" applyFill="1" applyBorder="1" applyAlignment="1" applyProtection="1">
      <alignment horizontal="center" vertical="center" wrapText="1"/>
      <protection locked="0"/>
    </xf>
    <xf numFmtId="0" fontId="4" fillId="0" borderId="1" xfId="0" applyFont="1" applyFill="1" applyBorder="1" applyAlignment="1">
      <alignment horizontal="right" vertical="center" wrapText="1"/>
    </xf>
    <xf numFmtId="43" fontId="4" fillId="0" borderId="1" xfId="19" applyFont="1" applyFill="1" applyBorder="1" applyAlignment="1" applyProtection="1">
      <alignment horizontal="right" vertical="center" wrapText="1"/>
      <protection locked="0"/>
    </xf>
    <xf numFmtId="43" fontId="5" fillId="0" borderId="1" xfId="19"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protection locked="0"/>
    </xf>
    <xf numFmtId="0" fontId="2" fillId="0" borderId="0" xfId="0" applyFont="1" applyFill="1" applyAlignment="1">
      <alignment horizontal="center" vertical="center"/>
    </xf>
    <xf numFmtId="180" fontId="8" fillId="0" borderId="0" xfId="0" applyNumberFormat="1" applyFont="1" applyFill="1" applyAlignment="1">
      <alignment horizontal="right" vertical="center" wrapText="1"/>
    </xf>
    <xf numFmtId="180" fontId="10" fillId="0" borderId="0" xfId="0" applyNumberFormat="1" applyFont="1" applyFill="1" applyAlignment="1">
      <alignment horizontal="right" vertical="center" wrapText="1"/>
    </xf>
    <xf numFmtId="180" fontId="3" fillId="0" borderId="2" xfId="0" applyNumberFormat="1" applyFont="1" applyFill="1" applyBorder="1" applyAlignment="1">
      <alignment horizontal="center" vertical="center" wrapText="1"/>
    </xf>
    <xf numFmtId="180" fontId="1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0" fontId="17" fillId="0" borderId="1" xfId="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xf>
    <xf numFmtId="0" fontId="18" fillId="0" borderId="1" xfId="19" applyNumberFormat="1" applyFont="1" applyFill="1" applyBorder="1" applyAlignment="1">
      <alignment horizontal="center" vertical="center" wrapText="1"/>
    </xf>
    <xf numFmtId="0" fontId="3" fillId="0" borderId="0" xfId="0" applyFont="1" applyFill="1" applyAlignment="1">
      <alignment vertical="center" wrapText="1"/>
    </xf>
    <xf numFmtId="43" fontId="4" fillId="0" borderId="1" xfId="19" applyFont="1" applyFill="1" applyBorder="1" applyAlignment="1">
      <alignment horizontal="right" vertical="center" wrapText="1"/>
    </xf>
    <xf numFmtId="0" fontId="4" fillId="0" borderId="0" xfId="0" applyFont="1" applyFill="1" applyAlignment="1">
      <alignment horizontal="center" vertical="center" wrapText="1"/>
    </xf>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8" fontId="12" fillId="0" borderId="1" xfId="0" applyNumberFormat="1" applyFont="1" applyFill="1" applyBorder="1" applyAlignment="1" applyProtection="1">
      <alignment horizontal="right" vertical="center" wrapText="1"/>
      <protection locked="0"/>
    </xf>
    <xf numFmtId="0" fontId="4" fillId="0" borderId="1" xfId="56" applyFont="1" applyFill="1" applyBorder="1" applyAlignment="1">
      <alignment horizontal="center" vertical="center" wrapText="1"/>
    </xf>
    <xf numFmtId="43" fontId="12" fillId="0" borderId="1" xfId="19" applyFont="1" applyFill="1" applyBorder="1" applyAlignment="1" applyProtection="1">
      <alignment horizontal="right" vertical="center" wrapText="1"/>
      <protection locked="0"/>
    </xf>
    <xf numFmtId="0" fontId="1" fillId="0" borderId="1"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left" vertical="center" wrapText="1"/>
    </xf>
    <xf numFmtId="43" fontId="3" fillId="0" borderId="1" xfId="19"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178" fontId="8" fillId="0" borderId="1" xfId="0" applyNumberFormat="1" applyFont="1" applyFill="1" applyBorder="1" applyAlignment="1" applyProtection="1">
      <alignment horizontal="center" vertical="center" wrapText="1"/>
      <protection locked="0"/>
    </xf>
    <xf numFmtId="43" fontId="8" fillId="0" borderId="1" xfId="19" applyFont="1" applyFill="1" applyBorder="1" applyAlignment="1" applyProtection="1">
      <alignment horizontal="center" vertical="center" wrapText="1"/>
      <protection locked="0"/>
    </xf>
    <xf numFmtId="43" fontId="8" fillId="2" borderId="1" xfId="19" applyFont="1" applyFill="1" applyBorder="1" applyAlignment="1" applyProtection="1">
      <alignment horizontal="center" vertical="center" wrapText="1"/>
      <protection locked="0"/>
    </xf>
    <xf numFmtId="43" fontId="8" fillId="0" borderId="1" xfId="19" applyFont="1" applyFill="1" applyBorder="1" applyAlignment="1" applyProtection="1">
      <alignment horizontal="left" vertical="center" wrapText="1"/>
      <protection locked="0"/>
    </xf>
    <xf numFmtId="43" fontId="5" fillId="0" borderId="1" xfId="19"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178" fontId="8" fillId="0" borderId="1" xfId="0" applyNumberFormat="1" applyFont="1" applyFill="1" applyBorder="1" applyAlignment="1" applyProtection="1">
      <alignment horizontal="left" vertical="center" wrapText="1"/>
      <protection locked="0"/>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1" xfId="59" applyFont="1" applyFill="1" applyBorder="1" applyAlignment="1">
      <alignment horizontal="center" vertical="center" wrapText="1"/>
    </xf>
    <xf numFmtId="0" fontId="4" fillId="0" borderId="1" xfId="57" applyNumberFormat="1" applyFont="1" applyFill="1" applyBorder="1" applyAlignment="1">
      <alignment horizontal="left" vertical="center" wrapText="1"/>
    </xf>
    <xf numFmtId="0" fontId="12" fillId="0" borderId="1" xfId="56" applyFont="1" applyFill="1" applyBorder="1" applyAlignment="1">
      <alignment horizontal="center" vertical="center" wrapText="1"/>
    </xf>
    <xf numFmtId="0" fontId="5" fillId="0" borderId="1" xfId="56" applyFont="1" applyFill="1" applyBorder="1" applyAlignment="1">
      <alignment horizontal="center" vertical="center" wrapText="1"/>
    </xf>
    <xf numFmtId="0" fontId="4" fillId="0" borderId="1" xfId="57" applyNumberFormat="1" applyFont="1" applyFill="1" applyBorder="1" applyAlignment="1">
      <alignment horizontal="center" vertical="center" wrapText="1"/>
    </xf>
    <xf numFmtId="0" fontId="5" fillId="0" borderId="1" xfId="29" applyFont="1" applyFill="1" applyBorder="1" applyAlignment="1">
      <alignment vertical="center" wrapText="1"/>
    </xf>
    <xf numFmtId="0" fontId="5" fillId="0" borderId="1" xfId="29" applyFont="1" applyFill="1" applyBorder="1" applyAlignment="1">
      <alignment horizontal="center" vertical="center" wrapText="1"/>
    </xf>
    <xf numFmtId="0" fontId="4" fillId="0" borderId="1" xfId="29" applyFont="1" applyFill="1" applyBorder="1" applyAlignment="1">
      <alignment horizontal="center" vertical="center" wrapText="1"/>
    </xf>
    <xf numFmtId="0" fontId="4" fillId="0" borderId="1" xfId="29" applyFont="1" applyFill="1" applyBorder="1" applyAlignment="1">
      <alignment vertical="center" wrapText="1"/>
    </xf>
    <xf numFmtId="0" fontId="5" fillId="0" borderId="1" xfId="29" applyFont="1" applyFill="1" applyBorder="1" applyAlignment="1">
      <alignment horizontal="left" vertical="center" wrapText="1"/>
    </xf>
    <xf numFmtId="0" fontId="4" fillId="0" borderId="1" xfId="29" applyFont="1" applyFill="1" applyBorder="1" applyAlignment="1">
      <alignment horizontal="left" vertical="center" wrapText="1"/>
    </xf>
    <xf numFmtId="0" fontId="4" fillId="0" borderId="1" xfId="56" applyFont="1" applyFill="1" applyBorder="1" applyAlignment="1" applyProtection="1">
      <alignment horizontal="left" vertical="center" wrapText="1"/>
    </xf>
    <xf numFmtId="0" fontId="4" fillId="0" borderId="1" xfId="53" applyFont="1" applyFill="1" applyBorder="1" applyAlignment="1">
      <alignment horizontal="center" vertical="center" wrapText="1"/>
    </xf>
    <xf numFmtId="0" fontId="4" fillId="0" borderId="1" xfId="21" applyFont="1" applyFill="1" applyBorder="1" applyAlignment="1">
      <alignment horizontal="center" vertical="center" wrapText="1"/>
    </xf>
    <xf numFmtId="0" fontId="4" fillId="0" borderId="1" xfId="13" applyNumberFormat="1" applyFont="1" applyFill="1" applyBorder="1" applyAlignment="1" applyProtection="1">
      <alignment vertical="center" wrapText="1"/>
      <protection locked="0"/>
    </xf>
    <xf numFmtId="43" fontId="12" fillId="0" borderId="1" xfId="19" applyFont="1" applyFill="1" applyBorder="1" applyAlignment="1" applyProtection="1">
      <alignment horizontal="center" vertical="center" wrapText="1"/>
      <protection locked="0"/>
    </xf>
    <xf numFmtId="43" fontId="4" fillId="0" borderId="1" xfId="19" applyFont="1" applyFill="1" applyBorder="1" applyAlignment="1" applyProtection="1">
      <alignment horizontal="left" vertical="center" wrapText="1"/>
      <protection locked="0"/>
    </xf>
    <xf numFmtId="43" fontId="4" fillId="0" borderId="1" xfId="19" applyFont="1" applyFill="1" applyBorder="1" applyAlignment="1" applyProtection="1">
      <alignment vertical="center" wrapText="1"/>
      <protection locked="0"/>
    </xf>
    <xf numFmtId="43" fontId="4" fillId="0" borderId="1" xfId="13" applyFont="1" applyFill="1" applyBorder="1" applyAlignment="1">
      <alignment vertical="center" wrapText="1"/>
    </xf>
    <xf numFmtId="4" fontId="4" fillId="0" borderId="1" xfId="29" applyNumberFormat="1" applyFont="1" applyFill="1" applyBorder="1" applyAlignment="1">
      <alignment vertical="center" wrapText="1"/>
    </xf>
    <xf numFmtId="4" fontId="5" fillId="0" borderId="1" xfId="29" applyNumberFormat="1" applyFont="1" applyFill="1" applyBorder="1" applyAlignment="1">
      <alignment vertical="center" wrapText="1"/>
    </xf>
    <xf numFmtId="43" fontId="4" fillId="0" borderId="1" xfId="19" applyFont="1" applyFill="1" applyBorder="1" applyAlignment="1">
      <alignment vertical="center" wrapText="1"/>
    </xf>
    <xf numFmtId="4" fontId="5" fillId="0" borderId="1" xfId="0" applyNumberFormat="1" applyFont="1" applyFill="1" applyBorder="1" applyAlignment="1">
      <alignment vertical="center" wrapText="1"/>
    </xf>
    <xf numFmtId="0" fontId="4" fillId="0" borderId="0" xfId="0" applyFont="1" applyFill="1">
      <alignment vertical="center"/>
    </xf>
    <xf numFmtId="0" fontId="4" fillId="0" borderId="1" xfId="56" applyFont="1" applyFill="1" applyBorder="1" applyAlignment="1" applyProtection="1">
      <alignment vertical="center" wrapText="1"/>
    </xf>
    <xf numFmtId="0" fontId="12" fillId="0" borderId="1" xfId="56" applyFont="1" applyFill="1" applyBorder="1" applyAlignment="1">
      <alignment horizontal="left" vertical="center" wrapText="1"/>
    </xf>
    <xf numFmtId="0" fontId="4" fillId="0" borderId="1" xfId="29" applyFont="1" applyFill="1" applyBorder="1" applyAlignment="1">
      <alignment horizontal="right" vertical="center" wrapText="1"/>
    </xf>
    <xf numFmtId="43" fontId="5" fillId="0" borderId="1" xfId="19" applyFont="1" applyFill="1" applyBorder="1" applyAlignment="1" applyProtection="1">
      <alignment vertical="center" wrapText="1"/>
      <protection locked="0"/>
    </xf>
    <xf numFmtId="4" fontId="4" fillId="0" borderId="1" xfId="0" applyNumberFormat="1" applyFont="1" applyFill="1" applyBorder="1" applyAlignment="1">
      <alignment vertical="center" wrapText="1"/>
    </xf>
    <xf numFmtId="0" fontId="20" fillId="0" borderId="1" xfId="56" applyFont="1" applyFill="1" applyBorder="1" applyAlignment="1">
      <alignment horizontal="center" vertical="center" wrapText="1"/>
    </xf>
    <xf numFmtId="4" fontId="5"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protection locked="0"/>
    </xf>
    <xf numFmtId="0" fontId="1" fillId="0" borderId="0" xfId="0" applyFont="1" applyFill="1" applyAlignment="1" applyProtection="1">
      <alignment vertical="center" wrapText="1"/>
      <protection locked="0"/>
    </xf>
    <xf numFmtId="0" fontId="5" fillId="0" borderId="1" xfId="0" applyFont="1" applyFill="1" applyBorder="1" applyAlignment="1" applyProtection="1">
      <alignment horizontal="left" vertical="center" wrapText="1"/>
      <protection locked="0"/>
    </xf>
    <xf numFmtId="176" fontId="12" fillId="0" borderId="1" xfId="19" applyNumberFormat="1" applyFont="1" applyFill="1" applyBorder="1" applyAlignment="1" applyProtection="1">
      <alignment horizontal="center" vertical="center" wrapText="1"/>
      <protection locked="0"/>
    </xf>
    <xf numFmtId="0" fontId="5" fillId="0" borderId="1" xfId="30" applyFont="1" applyFill="1" applyBorder="1" applyAlignment="1" applyProtection="1">
      <alignment horizontal="left" vertical="center" wrapText="1"/>
      <protection locked="0"/>
    </xf>
    <xf numFmtId="43" fontId="5" fillId="0" borderId="1" xfId="19" applyFont="1" applyFill="1" applyBorder="1" applyAlignment="1">
      <alignment horizontal="center" vertical="center" wrapText="1"/>
    </xf>
    <xf numFmtId="43" fontId="5" fillId="0" borderId="1" xfId="19" applyFont="1" applyFill="1" applyBorder="1" applyAlignment="1">
      <alignment vertical="center" wrapText="1"/>
    </xf>
    <xf numFmtId="43" fontId="4" fillId="0" borderId="1" xfId="19" applyFont="1" applyFill="1" applyBorder="1">
      <alignment vertical="center"/>
    </xf>
    <xf numFmtId="0" fontId="4" fillId="0" borderId="1" xfId="0" applyFont="1" applyFill="1" applyBorder="1">
      <alignment vertical="center"/>
    </xf>
  </cellXfs>
  <cellStyles count="61">
    <cellStyle name="常规" xfId="0" builtinId="0"/>
    <cellStyle name="常规 4 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千位分隔 2 7" xfId="13"/>
    <cellStyle name="已访问的超链接" xfId="14" builtinId="9"/>
    <cellStyle name="注释" xfId="15" builtinId="10"/>
    <cellStyle name="60% - 强调文字颜色 2" xfId="16" builtinId="36"/>
    <cellStyle name="标题 4" xfId="17" builtinId="19"/>
    <cellStyle name="警告文本" xfId="18" builtinId="11"/>
    <cellStyle name="千位分隔 10" xfId="19"/>
    <cellStyle name="标题" xfId="20" builtinId="15"/>
    <cellStyle name="常规 16 4"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常规 5 3" xfId="29"/>
    <cellStyle name="常规 31" xfId="30"/>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常规 2" xfId="56"/>
    <cellStyle name="常规 38 2 3" xfId="57"/>
    <cellStyle name="千位分隔 3" xfId="58"/>
    <cellStyle name="常规 3" xfId="59"/>
    <cellStyle name="百分比 3"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os\TBY\&#20892;&#19994;\&#26085;&#24120;&#25351;&#26631;&#29992;&#27454;\2022&#24180;&#30465;&#32423;&#28041;&#20892;\192.168.2.7\Users\Administrator\Documents\WXWorkLocal\1688849876190348_1970325008038486\Cache\File\2021-07\18\2021&#24180;&#27743;&#38376;&#24066;&#30465;&#32423;&#28041;&#20892;&#36716;&#31227;&#25903;&#20184;&#36164;&#37329;&#39033;&#30446;&#30003;&#25253;&#27719;&#24635;&#34920;&#65288;&#26519;&#19994;8-18&#2620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uos\TBY\&#20892;&#19994;\&#26085;&#24120;&#25351;&#26631;&#29992;&#27454;\2022&#24180;&#30465;&#32423;&#28041;&#20892;\192.168.2.7\&#20892;&#19994;&#31185;\&#20892;&#19994;&#31185;\&#26472;&#27891;&#32599;\#%20&#32473;&#22823;&#23478;&#22791;&#20221;&#29992;\&#65288;&#24320;&#24179;&#27719;&#24635;&#65289;2022&#24180;&#27743;&#38376;&#24066;&#30465;&#32423;&#28041;&#20892;&#39033;&#30446;&#27719;&#24635;&#349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
      <sheetName val="考核事项项目申报表1"/>
      <sheetName val="考核事项项目申报表2"/>
      <sheetName val="重点项目"/>
      <sheetName val="供参考 省级涉农资金项目库一级项目清单"/>
      <sheetName val="供参考 考核事项初步清单"/>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汇总表"/>
      <sheetName val="控制额度表"/>
      <sheetName val="考核事项"/>
      <sheetName val="Sheet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H493"/>
  <sheetViews>
    <sheetView tabSelected="1" zoomScale="40" zoomScaleNormal="40" workbookViewId="0">
      <pane xSplit="3" topLeftCell="D1" activePane="topRight" state="frozen"/>
      <selection/>
      <selection pane="topRight" activeCell="N377" sqref="N377"/>
    </sheetView>
  </sheetViews>
  <sheetFormatPr defaultColWidth="9" defaultRowHeight="20.25"/>
  <cols>
    <col min="1" max="1" width="11.8833333333333" style="1" customWidth="1"/>
    <col min="2" max="2" width="12.125" style="1" customWidth="1"/>
    <col min="3" max="3" width="48.6666666666667" style="12" customWidth="1"/>
    <col min="4" max="4" width="26.7" style="13" customWidth="1"/>
    <col min="5" max="5" width="25.1833333333333" style="13" customWidth="1"/>
    <col min="6" max="6" width="26.7" style="1" customWidth="1"/>
    <col min="7" max="7" width="16.2833333333333" style="1" customWidth="1"/>
    <col min="8" max="8" width="13.6333333333333" style="1" customWidth="1"/>
    <col min="9" max="9" width="33.8916666666667" style="1" customWidth="1"/>
    <col min="10" max="10" width="26.7" style="1" customWidth="1"/>
    <col min="11" max="11" width="32.7583333333333" style="1" customWidth="1"/>
    <col min="12" max="12" width="30.4833333333333" style="1" customWidth="1"/>
    <col min="13" max="13" width="21.25" style="14" customWidth="1"/>
    <col min="14" max="14" width="21.3416666666667" style="14" customWidth="1"/>
    <col min="15" max="15" width="62.1166666666667" style="1" customWidth="1"/>
    <col min="16" max="16" width="32.575" style="1" customWidth="1"/>
    <col min="17" max="17" width="27.65" style="1" customWidth="1"/>
    <col min="18" max="18" width="34.7583333333333" style="14" customWidth="1"/>
    <col min="19" max="19" width="34.65" style="14" customWidth="1"/>
    <col min="20" max="20" width="16.375" style="2" hidden="1" customWidth="1"/>
    <col min="21" max="21" width="14.625" style="2" hidden="1" customWidth="1"/>
    <col min="22" max="22" width="18.625" style="2" hidden="1" customWidth="1"/>
    <col min="23" max="23" width="14.625" style="2" hidden="1" customWidth="1"/>
    <col min="24" max="24" width="36.55" style="14" customWidth="1"/>
    <col min="25" max="25" width="35.0416666666667" style="14" customWidth="1"/>
    <col min="26" max="26" width="33.9" style="14" customWidth="1"/>
    <col min="27" max="27" width="28.4083333333333" style="14" customWidth="1"/>
    <col min="28" max="28" width="32.925" style="14" customWidth="1"/>
    <col min="29" max="29" width="34.8416666666667" style="14" customWidth="1"/>
    <col min="30" max="30" width="33.8416666666667" style="14" customWidth="1"/>
    <col min="31" max="31" width="30.025" style="14" customWidth="1"/>
    <col min="32" max="32" width="33.075" style="14" customWidth="1"/>
    <col min="33" max="33" width="25.15" style="14" customWidth="1"/>
    <col min="34" max="34" width="40.525" style="1" customWidth="1"/>
    <col min="35" max="35" width="8.625" style="2" hidden="1" customWidth="1"/>
    <col min="36" max="56" width="9" style="2" hidden="1" customWidth="1"/>
    <col min="57" max="57" width="10.375" style="2" hidden="1" customWidth="1"/>
    <col min="58" max="58" width="10.75" style="2" hidden="1" customWidth="1"/>
    <col min="59" max="59" width="44.5416666666667" style="2" hidden="1" customWidth="1"/>
    <col min="60" max="60" width="9" style="1" customWidth="1"/>
    <col min="61" max="16384" width="9" style="1"/>
  </cols>
  <sheetData>
    <row r="1" s="1" customFormat="1" ht="48" customHeight="1" spans="1:59">
      <c r="A1" s="15" t="s">
        <v>0</v>
      </c>
      <c r="C1" s="12"/>
      <c r="D1" s="13"/>
      <c r="E1" s="13"/>
      <c r="M1" s="14"/>
      <c r="N1" s="14"/>
      <c r="R1" s="14"/>
      <c r="S1" s="14"/>
      <c r="T1" s="2"/>
      <c r="U1" s="2"/>
      <c r="V1" s="2"/>
      <c r="W1" s="2"/>
      <c r="X1" s="14"/>
      <c r="Y1" s="14"/>
      <c r="Z1" s="14"/>
      <c r="AA1" s="14"/>
      <c r="AB1" s="14"/>
      <c r="AC1" s="14"/>
      <c r="AD1" s="14"/>
      <c r="AE1" s="14"/>
      <c r="AF1" s="14"/>
      <c r="AG1" s="14"/>
      <c r="AI1" s="2"/>
      <c r="AJ1" s="2"/>
      <c r="AK1" s="2"/>
      <c r="AL1" s="2"/>
      <c r="AM1" s="2"/>
      <c r="AN1" s="2"/>
      <c r="AO1" s="2"/>
      <c r="AP1" s="2"/>
      <c r="AQ1" s="2"/>
      <c r="AR1" s="2"/>
      <c r="AS1" s="2"/>
      <c r="AT1" s="2"/>
      <c r="AU1" s="2"/>
      <c r="AV1" s="2"/>
      <c r="AW1" s="2"/>
      <c r="AX1" s="2"/>
      <c r="AY1" s="2"/>
      <c r="AZ1" s="2"/>
      <c r="BA1" s="2"/>
      <c r="BB1" s="2"/>
      <c r="BC1" s="2"/>
      <c r="BD1" s="2"/>
      <c r="BE1" s="2"/>
      <c r="BF1" s="2"/>
      <c r="BG1" s="2"/>
    </row>
    <row r="2" s="1" customFormat="1" ht="92.25" spans="1:59">
      <c r="A2" s="16" t="s">
        <v>1</v>
      </c>
      <c r="B2" s="16"/>
      <c r="C2" s="16"/>
      <c r="D2" s="16"/>
      <c r="E2" s="16"/>
      <c r="F2" s="16"/>
      <c r="G2" s="16"/>
      <c r="H2" s="16"/>
      <c r="I2" s="16"/>
      <c r="J2" s="16"/>
      <c r="K2" s="16"/>
      <c r="L2" s="16"/>
      <c r="M2" s="16"/>
      <c r="N2" s="16"/>
      <c r="O2" s="16"/>
      <c r="P2" s="16"/>
      <c r="Q2" s="16"/>
      <c r="R2" s="16"/>
      <c r="S2" s="16"/>
      <c r="T2" s="59"/>
      <c r="U2" s="59"/>
      <c r="V2" s="59"/>
      <c r="W2" s="59"/>
      <c r="X2" s="16"/>
      <c r="Y2" s="16"/>
      <c r="Z2" s="16"/>
      <c r="AA2" s="16"/>
      <c r="AB2" s="16"/>
      <c r="AC2" s="16"/>
      <c r="AD2" s="16"/>
      <c r="AE2" s="16"/>
      <c r="AF2" s="16"/>
      <c r="AG2" s="16"/>
      <c r="AH2" s="16"/>
      <c r="AI2" s="59"/>
      <c r="AJ2" s="73"/>
      <c r="AK2" s="2"/>
      <c r="AL2" s="2"/>
      <c r="AM2" s="2"/>
      <c r="AN2" s="2"/>
      <c r="AO2" s="2"/>
      <c r="AP2" s="2"/>
      <c r="AQ2" s="2"/>
      <c r="AR2" s="2"/>
      <c r="AS2" s="2"/>
      <c r="AT2" s="2"/>
      <c r="AU2" s="2"/>
      <c r="AV2" s="2"/>
      <c r="AW2" s="2"/>
      <c r="AX2" s="2"/>
      <c r="AY2" s="2"/>
      <c r="AZ2" s="2"/>
      <c r="BA2" s="2"/>
      <c r="BB2" s="2"/>
      <c r="BC2" s="2"/>
      <c r="BD2" s="2"/>
      <c r="BE2" s="2"/>
      <c r="BF2" s="2"/>
      <c r="BG2" s="2"/>
    </row>
    <row r="3" s="1" customFormat="1" ht="75" customHeight="1" spans="1:59">
      <c r="A3" s="17"/>
      <c r="B3" s="17" t="s">
        <v>2</v>
      </c>
      <c r="C3" s="18"/>
      <c r="D3" s="19"/>
      <c r="E3" s="19"/>
      <c r="F3" s="19"/>
      <c r="G3" s="17"/>
      <c r="H3" s="17"/>
      <c r="I3" s="35"/>
      <c r="J3" s="17"/>
      <c r="K3" s="36"/>
      <c r="L3" s="36"/>
      <c r="M3" s="37"/>
      <c r="N3" s="37"/>
      <c r="O3" s="38"/>
      <c r="P3" s="17"/>
      <c r="Q3" s="17"/>
      <c r="R3" s="60"/>
      <c r="S3" s="60"/>
      <c r="T3" s="61"/>
      <c r="U3" s="61"/>
      <c r="V3" s="61"/>
      <c r="W3" s="61"/>
      <c r="X3" s="60"/>
      <c r="Y3" s="60"/>
      <c r="Z3" s="60"/>
      <c r="AA3" s="60"/>
      <c r="AB3" s="60"/>
      <c r="AC3" s="60"/>
      <c r="AD3" s="60"/>
      <c r="AE3" s="60"/>
      <c r="AF3" s="60"/>
      <c r="AG3" s="60"/>
      <c r="AH3" s="74"/>
      <c r="AI3" s="75"/>
      <c r="AJ3" s="73"/>
      <c r="AK3" s="2"/>
      <c r="AL3" s="2"/>
      <c r="AM3" s="2"/>
      <c r="AN3" s="2"/>
      <c r="AO3" s="2"/>
      <c r="AP3" s="2"/>
      <c r="AQ3" s="2"/>
      <c r="AR3" s="2"/>
      <c r="AS3" s="2"/>
      <c r="AT3" s="2"/>
      <c r="AU3" s="2"/>
      <c r="AV3" s="2"/>
      <c r="AW3" s="2"/>
      <c r="AX3" s="2"/>
      <c r="AY3" s="2"/>
      <c r="AZ3" s="2"/>
      <c r="BA3" s="2"/>
      <c r="BB3" s="2"/>
      <c r="BC3" s="2"/>
      <c r="BD3" s="2"/>
      <c r="BE3" s="2"/>
      <c r="BF3" s="2"/>
      <c r="BG3" s="2"/>
    </row>
    <row r="4" s="2" customFormat="1" ht="14.25" hidden="1" spans="1:36">
      <c r="A4" s="20"/>
      <c r="B4" s="20"/>
      <c r="C4" s="21"/>
      <c r="D4" s="22"/>
      <c r="E4" s="22"/>
      <c r="F4" s="22"/>
      <c r="G4" s="20"/>
      <c r="H4" s="20"/>
      <c r="I4" s="22"/>
      <c r="J4" s="20"/>
      <c r="K4" s="39"/>
      <c r="L4" s="39"/>
      <c r="M4" s="40"/>
      <c r="N4" s="39"/>
      <c r="O4" s="41"/>
      <c r="P4" s="42"/>
      <c r="Q4" s="62"/>
      <c r="R4" s="63"/>
      <c r="S4" s="39"/>
      <c r="T4" s="64"/>
      <c r="U4" s="64"/>
      <c r="V4" s="64"/>
      <c r="W4" s="64"/>
      <c r="X4" s="63"/>
      <c r="Y4" s="39"/>
      <c r="Z4" s="63"/>
      <c r="AA4" s="39"/>
      <c r="AB4" s="63"/>
      <c r="AC4" s="39"/>
      <c r="AD4" s="63"/>
      <c r="AE4" s="39"/>
      <c r="AF4" s="63"/>
      <c r="AG4" s="39"/>
      <c r="AH4" s="75"/>
      <c r="AI4" s="75"/>
      <c r="AJ4" s="73"/>
    </row>
    <row r="5" s="3" customFormat="1" ht="75" customHeight="1" spans="1:59">
      <c r="A5" s="23" t="s">
        <v>3</v>
      </c>
      <c r="B5" s="23"/>
      <c r="C5" s="23"/>
      <c r="D5" s="23"/>
      <c r="E5" s="23"/>
      <c r="F5" s="23"/>
      <c r="G5" s="23"/>
      <c r="H5" s="23"/>
      <c r="I5" s="23"/>
      <c r="J5" s="23"/>
      <c r="K5" s="43">
        <f t="shared" ref="K5:N5" si="0">SUM(K129:K182)</f>
        <v>3348336394</v>
      </c>
      <c r="L5" s="43">
        <f t="shared" si="0"/>
        <v>483410000</v>
      </c>
      <c r="M5" s="43">
        <f t="shared" si="0"/>
        <v>334833.6394</v>
      </c>
      <c r="N5" s="43">
        <f t="shared" si="0"/>
        <v>48341</v>
      </c>
      <c r="O5" s="44"/>
      <c r="P5" s="23"/>
      <c r="Q5" s="23"/>
      <c r="R5" s="65"/>
      <c r="S5" s="65"/>
      <c r="T5" s="66" t="s">
        <v>4</v>
      </c>
      <c r="U5" s="66"/>
      <c r="V5" s="67" t="s">
        <v>5</v>
      </c>
      <c r="W5" s="67"/>
      <c r="X5" s="68" t="s">
        <v>6</v>
      </c>
      <c r="Y5" s="68"/>
      <c r="Z5" s="68" t="s">
        <v>7</v>
      </c>
      <c r="AA5" s="68"/>
      <c r="AB5" s="72" t="s">
        <v>8</v>
      </c>
      <c r="AC5" s="72"/>
      <c r="AD5" s="68" t="s">
        <v>9</v>
      </c>
      <c r="AE5" s="68"/>
      <c r="AF5" s="68" t="s">
        <v>10</v>
      </c>
      <c r="AG5" s="68"/>
      <c r="AH5" s="76"/>
      <c r="AI5" s="77"/>
      <c r="AJ5" s="78"/>
      <c r="AK5" s="79"/>
      <c r="AL5" s="79"/>
      <c r="AM5" s="79"/>
      <c r="AN5" s="79"/>
      <c r="AO5" s="79"/>
      <c r="AP5" s="79"/>
      <c r="AQ5" s="79"/>
      <c r="AR5" s="79"/>
      <c r="AS5" s="79"/>
      <c r="AT5" s="79"/>
      <c r="AU5" s="79"/>
      <c r="AV5" s="79"/>
      <c r="AW5" s="79"/>
      <c r="AX5" s="79"/>
      <c r="AY5" s="79"/>
      <c r="AZ5" s="79"/>
      <c r="BA5" s="79"/>
      <c r="BB5" s="79"/>
      <c r="BC5" s="79"/>
      <c r="BD5" s="79"/>
      <c r="BE5" s="83" t="s">
        <v>11</v>
      </c>
      <c r="BF5" s="83"/>
      <c r="BG5" s="83"/>
    </row>
    <row r="6" s="4" customFormat="1" ht="75" customHeight="1" spans="1:60">
      <c r="A6" s="24" t="s">
        <v>12</v>
      </c>
      <c r="B6" s="24" t="s">
        <v>13</v>
      </c>
      <c r="C6" s="25" t="s">
        <v>14</v>
      </c>
      <c r="D6" s="25" t="s">
        <v>15</v>
      </c>
      <c r="E6" s="25" t="s">
        <v>16</v>
      </c>
      <c r="F6" s="25" t="s">
        <v>17</v>
      </c>
      <c r="G6" s="25" t="s">
        <v>18</v>
      </c>
      <c r="H6" s="25" t="s">
        <v>19</v>
      </c>
      <c r="I6" s="25" t="s">
        <v>20</v>
      </c>
      <c r="J6" s="25" t="s">
        <v>21</v>
      </c>
      <c r="K6" s="45" t="s">
        <v>22</v>
      </c>
      <c r="L6" s="45" t="s">
        <v>23</v>
      </c>
      <c r="M6" s="45" t="s">
        <v>24</v>
      </c>
      <c r="N6" s="45" t="s">
        <v>25</v>
      </c>
      <c r="O6" s="46" t="s">
        <v>26</v>
      </c>
      <c r="P6" s="46" t="s">
        <v>27</v>
      </c>
      <c r="Q6" s="46" t="s">
        <v>28</v>
      </c>
      <c r="R6" s="68" t="s">
        <v>29</v>
      </c>
      <c r="S6" s="68" t="s">
        <v>30</v>
      </c>
      <c r="T6" s="66" t="s">
        <v>31</v>
      </c>
      <c r="U6" s="66" t="s">
        <v>32</v>
      </c>
      <c r="V6" s="66" t="s">
        <v>31</v>
      </c>
      <c r="W6" s="66" t="s">
        <v>32</v>
      </c>
      <c r="X6" s="68" t="s">
        <v>22</v>
      </c>
      <c r="Y6" s="68" t="s">
        <v>33</v>
      </c>
      <c r="Z6" s="68" t="s">
        <v>22</v>
      </c>
      <c r="AA6" s="68" t="s">
        <v>33</v>
      </c>
      <c r="AB6" s="68" t="s">
        <v>22</v>
      </c>
      <c r="AC6" s="68" t="s">
        <v>33</v>
      </c>
      <c r="AD6" s="68" t="s">
        <v>22</v>
      </c>
      <c r="AE6" s="68" t="s">
        <v>33</v>
      </c>
      <c r="AF6" s="68" t="s">
        <v>22</v>
      </c>
      <c r="AG6" s="68" t="s">
        <v>33</v>
      </c>
      <c r="AH6" s="46" t="s">
        <v>34</v>
      </c>
      <c r="AI6" s="80" t="s">
        <v>35</v>
      </c>
      <c r="AJ6" s="81" t="s">
        <v>36</v>
      </c>
      <c r="AK6" s="81" t="s">
        <v>37</v>
      </c>
      <c r="AL6" s="81" t="s">
        <v>19</v>
      </c>
      <c r="AM6" s="81" t="s">
        <v>18</v>
      </c>
      <c r="AN6" s="81" t="s">
        <v>38</v>
      </c>
      <c r="AO6" s="81" t="s">
        <v>39</v>
      </c>
      <c r="AP6" s="82" t="s">
        <v>40</v>
      </c>
      <c r="AQ6" s="81" t="s">
        <v>41</v>
      </c>
      <c r="AR6" s="81" t="s">
        <v>42</v>
      </c>
      <c r="AS6" s="82" t="s">
        <v>43</v>
      </c>
      <c r="AT6" s="82" t="s">
        <v>44</v>
      </c>
      <c r="AU6" s="82" t="s">
        <v>45</v>
      </c>
      <c r="AV6" s="82" t="s">
        <v>46</v>
      </c>
      <c r="AW6" s="82" t="s">
        <v>47</v>
      </c>
      <c r="AX6" s="81" t="s">
        <v>48</v>
      </c>
      <c r="AY6" s="81" t="s">
        <v>49</v>
      </c>
      <c r="AZ6" s="81" t="s">
        <v>50</v>
      </c>
      <c r="BA6" s="81" t="s">
        <v>51</v>
      </c>
      <c r="BB6" s="81" t="s">
        <v>52</v>
      </c>
      <c r="BC6" s="81" t="s">
        <v>53</v>
      </c>
      <c r="BD6" s="81" t="s">
        <v>54</v>
      </c>
      <c r="BE6" s="84" t="s">
        <v>55</v>
      </c>
      <c r="BF6" s="84" t="s">
        <v>56</v>
      </c>
      <c r="BG6" s="84" t="s">
        <v>57</v>
      </c>
      <c r="BH6" s="85"/>
    </row>
    <row r="7" s="5" customFormat="1" ht="45" hidden="1" customHeight="1" spans="1:60">
      <c r="A7" s="26">
        <v>1</v>
      </c>
      <c r="B7" s="26" t="s">
        <v>58</v>
      </c>
      <c r="C7" s="27" t="s">
        <v>59</v>
      </c>
      <c r="D7" s="28" t="s">
        <v>60</v>
      </c>
      <c r="E7" s="26" t="s">
        <v>61</v>
      </c>
      <c r="F7" s="26" t="s">
        <v>62</v>
      </c>
      <c r="G7" s="26" t="s">
        <v>63</v>
      </c>
      <c r="H7" s="26" t="s">
        <v>64</v>
      </c>
      <c r="I7" s="26" t="s">
        <v>65</v>
      </c>
      <c r="J7" s="26" t="s">
        <v>66</v>
      </c>
      <c r="K7" s="47">
        <v>1000000</v>
      </c>
      <c r="L7" s="47">
        <v>600000</v>
      </c>
      <c r="M7" s="48">
        <f t="shared" ref="M7:M70" si="1">K7/10000</f>
        <v>100</v>
      </c>
      <c r="N7" s="48">
        <f t="shared" ref="N7:N70" si="2">L7/10000</f>
        <v>60</v>
      </c>
      <c r="O7" s="28" t="s">
        <v>67</v>
      </c>
      <c r="P7" s="28" t="s">
        <v>68</v>
      </c>
      <c r="Q7" s="26"/>
      <c r="R7" s="47"/>
      <c r="S7" s="47"/>
      <c r="T7" s="48">
        <f t="shared" ref="T7:T70" si="3">MAX(X7,Z7,AB7,AD7,AF7)-R7</f>
        <v>0</v>
      </c>
      <c r="U7" s="48">
        <f t="shared" ref="U7:U70" si="4">MAX(Y7,AA7,AC7,AE7,AG7)-S7</f>
        <v>0</v>
      </c>
      <c r="V7" s="48">
        <f t="shared" ref="V7:V70" si="5">MAX(X7,Z7,AB7,AD7,AF7)</f>
        <v>0</v>
      </c>
      <c r="W7" s="48">
        <f t="shared" ref="W7:W70" si="6">MAX(Y7,AA7,AC7,AE7,AG7)</f>
        <v>0</v>
      </c>
      <c r="X7" s="47"/>
      <c r="Y7" s="47"/>
      <c r="Z7" s="47"/>
      <c r="AA7" s="47"/>
      <c r="AB7" s="47"/>
      <c r="AC7" s="47"/>
      <c r="AD7" s="47"/>
      <c r="AE7" s="47"/>
      <c r="AF7" s="47"/>
      <c r="AG7" s="47"/>
      <c r="AH7" s="26"/>
      <c r="AI7" s="26"/>
      <c r="AJ7" s="26" t="s">
        <v>69</v>
      </c>
      <c r="AK7" s="26" t="s">
        <v>70</v>
      </c>
      <c r="AL7" s="26" t="s">
        <v>64</v>
      </c>
      <c r="AM7" s="26" t="s">
        <v>63</v>
      </c>
      <c r="AN7" s="26" t="s">
        <v>71</v>
      </c>
      <c r="AO7" s="26" t="s">
        <v>71</v>
      </c>
      <c r="AP7" s="26" t="s">
        <v>72</v>
      </c>
      <c r="AQ7" s="26" t="s">
        <v>73</v>
      </c>
      <c r="AR7" s="26" t="s">
        <v>67</v>
      </c>
      <c r="AS7" s="26" t="s">
        <v>74</v>
      </c>
      <c r="AT7" s="26" t="s">
        <v>74</v>
      </c>
      <c r="AU7" s="26" t="s">
        <v>75</v>
      </c>
      <c r="AV7" s="26" t="s">
        <v>76</v>
      </c>
      <c r="AW7" s="26" t="s">
        <v>77</v>
      </c>
      <c r="AX7" s="26" t="s">
        <v>71</v>
      </c>
      <c r="AY7" s="26" t="s">
        <v>71</v>
      </c>
      <c r="AZ7" s="26" t="s">
        <v>71</v>
      </c>
      <c r="BA7" s="26" t="s">
        <v>78</v>
      </c>
      <c r="BB7" s="26" t="s">
        <v>79</v>
      </c>
      <c r="BC7" s="26" t="s">
        <v>80</v>
      </c>
      <c r="BD7" s="26" t="s">
        <v>81</v>
      </c>
      <c r="BE7" s="86">
        <v>0</v>
      </c>
      <c r="BF7" s="86">
        <v>0</v>
      </c>
      <c r="BG7" s="86" t="s">
        <v>82</v>
      </c>
      <c r="BH7" s="87"/>
    </row>
    <row r="8" s="5" customFormat="1" ht="45" hidden="1" customHeight="1" spans="1:60">
      <c r="A8" s="26">
        <v>2</v>
      </c>
      <c r="B8" s="26" t="s">
        <v>58</v>
      </c>
      <c r="C8" s="27" t="s">
        <v>83</v>
      </c>
      <c r="D8" s="28" t="s">
        <v>84</v>
      </c>
      <c r="E8" s="26" t="s">
        <v>61</v>
      </c>
      <c r="F8" s="26" t="s">
        <v>62</v>
      </c>
      <c r="G8" s="26" t="s">
        <v>63</v>
      </c>
      <c r="H8" s="26" t="s">
        <v>64</v>
      </c>
      <c r="I8" s="26" t="s">
        <v>65</v>
      </c>
      <c r="J8" s="26" t="s">
        <v>85</v>
      </c>
      <c r="K8" s="47">
        <v>700000</v>
      </c>
      <c r="L8" s="47">
        <v>700000</v>
      </c>
      <c r="M8" s="48">
        <f t="shared" si="1"/>
        <v>70</v>
      </c>
      <c r="N8" s="48">
        <f t="shared" si="2"/>
        <v>70</v>
      </c>
      <c r="O8" s="28" t="s">
        <v>86</v>
      </c>
      <c r="P8" s="28" t="s">
        <v>87</v>
      </c>
      <c r="Q8" s="26"/>
      <c r="R8" s="47"/>
      <c r="S8" s="47"/>
      <c r="T8" s="48">
        <f t="shared" si="3"/>
        <v>0</v>
      </c>
      <c r="U8" s="48">
        <f t="shared" si="4"/>
        <v>0</v>
      </c>
      <c r="V8" s="48">
        <f t="shared" si="5"/>
        <v>0</v>
      </c>
      <c r="W8" s="48">
        <f t="shared" si="6"/>
        <v>0</v>
      </c>
      <c r="X8" s="47"/>
      <c r="Y8" s="47"/>
      <c r="Z8" s="47"/>
      <c r="AA8" s="47"/>
      <c r="AB8" s="47"/>
      <c r="AC8" s="47"/>
      <c r="AD8" s="47"/>
      <c r="AE8" s="47"/>
      <c r="AF8" s="47"/>
      <c r="AG8" s="47"/>
      <c r="AH8" s="26"/>
      <c r="AI8" s="26"/>
      <c r="AJ8" s="26" t="s">
        <v>69</v>
      </c>
      <c r="AK8" s="26" t="s">
        <v>69</v>
      </c>
      <c r="AL8" s="26" t="s">
        <v>64</v>
      </c>
      <c r="AM8" s="26" t="s">
        <v>63</v>
      </c>
      <c r="AN8" s="26" t="s">
        <v>71</v>
      </c>
      <c r="AO8" s="26" t="s">
        <v>71</v>
      </c>
      <c r="AP8" s="26" t="s">
        <v>72</v>
      </c>
      <c r="AQ8" s="26" t="s">
        <v>88</v>
      </c>
      <c r="AR8" s="26" t="s">
        <v>86</v>
      </c>
      <c r="AS8" s="26" t="s">
        <v>74</v>
      </c>
      <c r="AT8" s="26" t="s">
        <v>71</v>
      </c>
      <c r="AU8" s="26" t="s">
        <v>89</v>
      </c>
      <c r="AV8" s="26" t="s">
        <v>90</v>
      </c>
      <c r="AW8" s="26" t="s">
        <v>91</v>
      </c>
      <c r="AX8" s="26" t="s">
        <v>88</v>
      </c>
      <c r="AY8" s="26" t="s">
        <v>86</v>
      </c>
      <c r="AZ8" s="26" t="s">
        <v>92</v>
      </c>
      <c r="BA8" s="26" t="s">
        <v>93</v>
      </c>
      <c r="BB8" s="26" t="s">
        <v>94</v>
      </c>
      <c r="BC8" s="26" t="s">
        <v>95</v>
      </c>
      <c r="BD8" s="26" t="s">
        <v>81</v>
      </c>
      <c r="BE8" s="86" t="s">
        <v>82</v>
      </c>
      <c r="BF8" s="86">
        <v>0</v>
      </c>
      <c r="BG8" s="86">
        <v>0</v>
      </c>
      <c r="BH8" s="87"/>
    </row>
    <row r="9" s="5" customFormat="1" ht="45" hidden="1" customHeight="1" spans="1:60">
      <c r="A9" s="26">
        <v>3</v>
      </c>
      <c r="B9" s="26" t="s">
        <v>58</v>
      </c>
      <c r="C9" s="27" t="s">
        <v>96</v>
      </c>
      <c r="D9" s="28" t="s">
        <v>97</v>
      </c>
      <c r="E9" s="26" t="s">
        <v>61</v>
      </c>
      <c r="F9" s="26" t="s">
        <v>62</v>
      </c>
      <c r="G9" s="26" t="s">
        <v>63</v>
      </c>
      <c r="H9" s="26" t="s">
        <v>64</v>
      </c>
      <c r="I9" s="26" t="s">
        <v>65</v>
      </c>
      <c r="J9" s="26" t="s">
        <v>98</v>
      </c>
      <c r="K9" s="47">
        <v>1535000</v>
      </c>
      <c r="L9" s="47">
        <v>1535000</v>
      </c>
      <c r="M9" s="48">
        <f t="shared" si="1"/>
        <v>153.5</v>
      </c>
      <c r="N9" s="48">
        <f t="shared" si="2"/>
        <v>153.5</v>
      </c>
      <c r="O9" s="28" t="s">
        <v>99</v>
      </c>
      <c r="P9" s="28"/>
      <c r="Q9" s="26"/>
      <c r="R9" s="47"/>
      <c r="S9" s="47"/>
      <c r="T9" s="48">
        <f t="shared" si="3"/>
        <v>0</v>
      </c>
      <c r="U9" s="48">
        <f t="shared" si="4"/>
        <v>0</v>
      </c>
      <c r="V9" s="48">
        <f t="shared" si="5"/>
        <v>0</v>
      </c>
      <c r="W9" s="48">
        <f t="shared" si="6"/>
        <v>0</v>
      </c>
      <c r="X9" s="47"/>
      <c r="Y9" s="47"/>
      <c r="Z9" s="47"/>
      <c r="AA9" s="47"/>
      <c r="AB9" s="47"/>
      <c r="AC9" s="47"/>
      <c r="AD9" s="47"/>
      <c r="AE9" s="47"/>
      <c r="AF9" s="47"/>
      <c r="AG9" s="47"/>
      <c r="AH9" s="26"/>
      <c r="AI9" s="26"/>
      <c r="AJ9" s="26" t="s">
        <v>69</v>
      </c>
      <c r="AK9" s="26" t="s">
        <v>69</v>
      </c>
      <c r="AL9" s="26" t="s">
        <v>64</v>
      </c>
      <c r="AM9" s="26" t="s">
        <v>63</v>
      </c>
      <c r="AN9" s="26" t="s">
        <v>71</v>
      </c>
      <c r="AO9" s="26" t="s">
        <v>71</v>
      </c>
      <c r="AP9" s="26" t="s">
        <v>72</v>
      </c>
      <c r="AQ9" s="26" t="s">
        <v>100</v>
      </c>
      <c r="AR9" s="26" t="s">
        <v>99</v>
      </c>
      <c r="AS9" s="26" t="s">
        <v>74</v>
      </c>
      <c r="AT9" s="26" t="s">
        <v>74</v>
      </c>
      <c r="AU9" s="26" t="s">
        <v>101</v>
      </c>
      <c r="AV9" s="26" t="s">
        <v>102</v>
      </c>
      <c r="AW9" s="26" t="s">
        <v>103</v>
      </c>
      <c r="AX9" s="26" t="s">
        <v>100</v>
      </c>
      <c r="AY9" s="26" t="s">
        <v>104</v>
      </c>
      <c r="AZ9" s="26" t="s">
        <v>105</v>
      </c>
      <c r="BA9" s="26" t="s">
        <v>106</v>
      </c>
      <c r="BB9" s="26" t="s">
        <v>107</v>
      </c>
      <c r="BC9" s="26" t="s">
        <v>108</v>
      </c>
      <c r="BD9" s="26" t="s">
        <v>81</v>
      </c>
      <c r="BE9" s="86" t="s">
        <v>82</v>
      </c>
      <c r="BF9" s="86">
        <v>0</v>
      </c>
      <c r="BG9" s="86">
        <v>0</v>
      </c>
      <c r="BH9" s="87"/>
    </row>
    <row r="10" s="5" customFormat="1" ht="45" hidden="1" customHeight="1" spans="1:60">
      <c r="A10" s="26">
        <v>4</v>
      </c>
      <c r="B10" s="26" t="s">
        <v>58</v>
      </c>
      <c r="C10" s="27" t="s">
        <v>109</v>
      </c>
      <c r="D10" s="28" t="s">
        <v>110</v>
      </c>
      <c r="E10" s="26" t="s">
        <v>61</v>
      </c>
      <c r="F10" s="26" t="s">
        <v>62</v>
      </c>
      <c r="G10" s="26" t="s">
        <v>63</v>
      </c>
      <c r="H10" s="26" t="s">
        <v>64</v>
      </c>
      <c r="I10" s="26" t="s">
        <v>65</v>
      </c>
      <c r="J10" s="26" t="s">
        <v>111</v>
      </c>
      <c r="K10" s="47">
        <v>2300000</v>
      </c>
      <c r="L10" s="47">
        <v>2300000</v>
      </c>
      <c r="M10" s="48">
        <f t="shared" si="1"/>
        <v>230</v>
      </c>
      <c r="N10" s="48">
        <f t="shared" si="2"/>
        <v>230</v>
      </c>
      <c r="O10" s="28" t="s">
        <v>112</v>
      </c>
      <c r="P10" s="28" t="s">
        <v>87</v>
      </c>
      <c r="Q10" s="28"/>
      <c r="R10" s="47"/>
      <c r="S10" s="47"/>
      <c r="T10" s="48">
        <f t="shared" si="3"/>
        <v>0</v>
      </c>
      <c r="U10" s="48">
        <f t="shared" si="4"/>
        <v>0</v>
      </c>
      <c r="V10" s="48">
        <f t="shared" si="5"/>
        <v>0</v>
      </c>
      <c r="W10" s="48">
        <f t="shared" si="6"/>
        <v>0</v>
      </c>
      <c r="X10" s="47"/>
      <c r="Y10" s="47"/>
      <c r="Z10" s="47"/>
      <c r="AA10" s="47"/>
      <c r="AB10" s="47"/>
      <c r="AC10" s="47"/>
      <c r="AD10" s="47"/>
      <c r="AE10" s="47"/>
      <c r="AF10" s="47"/>
      <c r="AG10" s="47"/>
      <c r="AH10" s="26"/>
      <c r="AI10" s="26"/>
      <c r="AJ10" s="26" t="s">
        <v>69</v>
      </c>
      <c r="AK10" s="26" t="s">
        <v>69</v>
      </c>
      <c r="AL10" s="26" t="s">
        <v>64</v>
      </c>
      <c r="AM10" s="26" t="s">
        <v>63</v>
      </c>
      <c r="AN10" s="26" t="s">
        <v>71</v>
      </c>
      <c r="AO10" s="26" t="s">
        <v>71</v>
      </c>
      <c r="AP10" s="26" t="s">
        <v>72</v>
      </c>
      <c r="AQ10" s="26" t="s">
        <v>73</v>
      </c>
      <c r="AR10" s="26" t="s">
        <v>112</v>
      </c>
      <c r="AS10" s="26" t="s">
        <v>74</v>
      </c>
      <c r="AT10" s="26" t="s">
        <v>71</v>
      </c>
      <c r="AU10" s="26" t="s">
        <v>113</v>
      </c>
      <c r="AV10" s="26" t="s">
        <v>114</v>
      </c>
      <c r="AW10" s="26" t="s">
        <v>115</v>
      </c>
      <c r="AX10" s="26" t="s">
        <v>71</v>
      </c>
      <c r="AY10" s="26" t="s">
        <v>71</v>
      </c>
      <c r="AZ10" s="26" t="s">
        <v>71</v>
      </c>
      <c r="BA10" s="26" t="s">
        <v>116</v>
      </c>
      <c r="BB10" s="26" t="s">
        <v>117</v>
      </c>
      <c r="BC10" s="26" t="s">
        <v>118</v>
      </c>
      <c r="BD10" s="26" t="s">
        <v>81</v>
      </c>
      <c r="BE10" s="86">
        <v>0</v>
      </c>
      <c r="BF10" s="86">
        <v>0</v>
      </c>
      <c r="BG10" s="86" t="s">
        <v>82</v>
      </c>
      <c r="BH10" s="87"/>
    </row>
    <row r="11" s="5" customFormat="1" ht="45" hidden="1" customHeight="1" spans="1:60">
      <c r="A11" s="26">
        <v>5</v>
      </c>
      <c r="B11" s="26" t="s">
        <v>58</v>
      </c>
      <c r="C11" s="27" t="s">
        <v>119</v>
      </c>
      <c r="D11" s="28" t="s">
        <v>120</v>
      </c>
      <c r="E11" s="26" t="s">
        <v>61</v>
      </c>
      <c r="F11" s="26" t="s">
        <v>62</v>
      </c>
      <c r="G11" s="26" t="s">
        <v>63</v>
      </c>
      <c r="H11" s="26" t="s">
        <v>64</v>
      </c>
      <c r="I11" s="26" t="s">
        <v>65</v>
      </c>
      <c r="J11" s="26" t="s">
        <v>121</v>
      </c>
      <c r="K11" s="47">
        <v>1000000</v>
      </c>
      <c r="L11" s="47">
        <v>1000000</v>
      </c>
      <c r="M11" s="48">
        <f t="shared" si="1"/>
        <v>100</v>
      </c>
      <c r="N11" s="48">
        <f t="shared" si="2"/>
        <v>100</v>
      </c>
      <c r="O11" s="28" t="s">
        <v>122</v>
      </c>
      <c r="P11" s="28" t="s">
        <v>123</v>
      </c>
      <c r="Q11" s="26"/>
      <c r="R11" s="47"/>
      <c r="S11" s="47"/>
      <c r="T11" s="48">
        <f t="shared" si="3"/>
        <v>0</v>
      </c>
      <c r="U11" s="48">
        <f t="shared" si="4"/>
        <v>0</v>
      </c>
      <c r="V11" s="48">
        <f t="shared" si="5"/>
        <v>0</v>
      </c>
      <c r="W11" s="48">
        <f t="shared" si="6"/>
        <v>0</v>
      </c>
      <c r="X11" s="47"/>
      <c r="Y11" s="47"/>
      <c r="Z11" s="47"/>
      <c r="AA11" s="47"/>
      <c r="AB11" s="47"/>
      <c r="AC11" s="47"/>
      <c r="AD11" s="47"/>
      <c r="AE11" s="47"/>
      <c r="AF11" s="47"/>
      <c r="AG11" s="47"/>
      <c r="AH11" s="26"/>
      <c r="AI11" s="26"/>
      <c r="AJ11" s="26" t="s">
        <v>69</v>
      </c>
      <c r="AK11" s="26" t="s">
        <v>69</v>
      </c>
      <c r="AL11" s="26" t="s">
        <v>64</v>
      </c>
      <c r="AM11" s="26" t="s">
        <v>63</v>
      </c>
      <c r="AN11" s="26" t="s">
        <v>71</v>
      </c>
      <c r="AO11" s="26" t="s">
        <v>71</v>
      </c>
      <c r="AP11" s="26" t="s">
        <v>72</v>
      </c>
      <c r="AQ11" s="26" t="s">
        <v>124</v>
      </c>
      <c r="AR11" s="26" t="s">
        <v>122</v>
      </c>
      <c r="AS11" s="26" t="s">
        <v>74</v>
      </c>
      <c r="AT11" s="26" t="s">
        <v>74</v>
      </c>
      <c r="AU11" s="26" t="s">
        <v>125</v>
      </c>
      <c r="AV11" s="26" t="s">
        <v>126</v>
      </c>
      <c r="AW11" s="26" t="s">
        <v>127</v>
      </c>
      <c r="AX11" s="26" t="s">
        <v>128</v>
      </c>
      <c r="AY11" s="26" t="s">
        <v>129</v>
      </c>
      <c r="AZ11" s="26" t="s">
        <v>125</v>
      </c>
      <c r="BA11" s="26" t="s">
        <v>130</v>
      </c>
      <c r="BB11" s="26" t="s">
        <v>130</v>
      </c>
      <c r="BC11" s="26" t="s">
        <v>131</v>
      </c>
      <c r="BD11" s="26" t="s">
        <v>81</v>
      </c>
      <c r="BE11" s="86">
        <v>0</v>
      </c>
      <c r="BF11" s="86">
        <v>0</v>
      </c>
      <c r="BG11" s="86">
        <v>0</v>
      </c>
      <c r="BH11" s="87"/>
    </row>
    <row r="12" s="5" customFormat="1" ht="45" hidden="1" customHeight="1" spans="1:60">
      <c r="A12" s="26">
        <v>6</v>
      </c>
      <c r="B12" s="26" t="s">
        <v>58</v>
      </c>
      <c r="C12" s="27" t="s">
        <v>132</v>
      </c>
      <c r="D12" s="28" t="s">
        <v>133</v>
      </c>
      <c r="E12" s="26" t="s">
        <v>61</v>
      </c>
      <c r="F12" s="26" t="s">
        <v>62</v>
      </c>
      <c r="G12" s="26" t="s">
        <v>63</v>
      </c>
      <c r="H12" s="26" t="s">
        <v>64</v>
      </c>
      <c r="I12" s="26" t="s">
        <v>65</v>
      </c>
      <c r="J12" s="26" t="s">
        <v>134</v>
      </c>
      <c r="K12" s="47">
        <v>70000</v>
      </c>
      <c r="L12" s="47">
        <v>70000</v>
      </c>
      <c r="M12" s="48">
        <f t="shared" si="1"/>
        <v>7</v>
      </c>
      <c r="N12" s="48">
        <f t="shared" si="2"/>
        <v>7</v>
      </c>
      <c r="O12" s="28" t="s">
        <v>135</v>
      </c>
      <c r="P12" s="26" t="s">
        <v>123</v>
      </c>
      <c r="Q12" s="26"/>
      <c r="R12" s="47"/>
      <c r="S12" s="47"/>
      <c r="T12" s="48">
        <f t="shared" si="3"/>
        <v>0</v>
      </c>
      <c r="U12" s="48">
        <f t="shared" si="4"/>
        <v>0</v>
      </c>
      <c r="V12" s="48">
        <f t="shared" si="5"/>
        <v>0</v>
      </c>
      <c r="W12" s="48">
        <f t="shared" si="6"/>
        <v>0</v>
      </c>
      <c r="X12" s="47"/>
      <c r="Y12" s="47"/>
      <c r="Z12" s="47"/>
      <c r="AA12" s="47"/>
      <c r="AB12" s="47"/>
      <c r="AC12" s="47"/>
      <c r="AD12" s="47"/>
      <c r="AE12" s="47"/>
      <c r="AF12" s="47"/>
      <c r="AG12" s="47"/>
      <c r="AH12" s="26"/>
      <c r="AI12" s="26"/>
      <c r="AJ12" s="26" t="s">
        <v>69</v>
      </c>
      <c r="AK12" s="26" t="s">
        <v>70</v>
      </c>
      <c r="AL12" s="26" t="s">
        <v>64</v>
      </c>
      <c r="AM12" s="26" t="s">
        <v>63</v>
      </c>
      <c r="AN12" s="26" t="s">
        <v>71</v>
      </c>
      <c r="AO12" s="26" t="s">
        <v>71</v>
      </c>
      <c r="AP12" s="26" t="s">
        <v>72</v>
      </c>
      <c r="AQ12" s="26" t="s">
        <v>136</v>
      </c>
      <c r="AR12" s="26" t="s">
        <v>135</v>
      </c>
      <c r="AS12" s="26" t="s">
        <v>74</v>
      </c>
      <c r="AT12" s="26" t="s">
        <v>71</v>
      </c>
      <c r="AU12" s="26" t="s">
        <v>137</v>
      </c>
      <c r="AV12" s="26" t="s">
        <v>138</v>
      </c>
      <c r="AW12" s="26" t="s">
        <v>139</v>
      </c>
      <c r="AX12" s="26" t="s">
        <v>140</v>
      </c>
      <c r="AY12" s="26" t="s">
        <v>141</v>
      </c>
      <c r="AZ12" s="26" t="s">
        <v>142</v>
      </c>
      <c r="BA12" s="26" t="s">
        <v>143</v>
      </c>
      <c r="BB12" s="26" t="s">
        <v>144</v>
      </c>
      <c r="BC12" s="26" t="s">
        <v>145</v>
      </c>
      <c r="BD12" s="26" t="s">
        <v>81</v>
      </c>
      <c r="BE12" s="86">
        <v>0</v>
      </c>
      <c r="BF12" s="86">
        <v>0</v>
      </c>
      <c r="BG12" s="86">
        <v>0</v>
      </c>
      <c r="BH12" s="87"/>
    </row>
    <row r="13" s="5" customFormat="1" ht="45" hidden="1" customHeight="1" spans="1:60">
      <c r="A13" s="26">
        <v>7</v>
      </c>
      <c r="B13" s="26" t="s">
        <v>58</v>
      </c>
      <c r="C13" s="27" t="s">
        <v>146</v>
      </c>
      <c r="D13" s="28" t="s">
        <v>147</v>
      </c>
      <c r="E13" s="26" t="s">
        <v>61</v>
      </c>
      <c r="F13" s="26" t="s">
        <v>62</v>
      </c>
      <c r="G13" s="26" t="s">
        <v>63</v>
      </c>
      <c r="H13" s="26" t="s">
        <v>64</v>
      </c>
      <c r="I13" s="26" t="s">
        <v>65</v>
      </c>
      <c r="J13" s="26" t="s">
        <v>148</v>
      </c>
      <c r="K13" s="47">
        <v>2500000</v>
      </c>
      <c r="L13" s="47">
        <v>1500000</v>
      </c>
      <c r="M13" s="48">
        <f t="shared" si="1"/>
        <v>250</v>
      </c>
      <c r="N13" s="48">
        <f t="shared" si="2"/>
        <v>150</v>
      </c>
      <c r="O13" s="28" t="s">
        <v>149</v>
      </c>
      <c r="P13" s="28" t="s">
        <v>87</v>
      </c>
      <c r="Q13" s="28"/>
      <c r="R13" s="47"/>
      <c r="S13" s="47"/>
      <c r="T13" s="48">
        <f t="shared" si="3"/>
        <v>0</v>
      </c>
      <c r="U13" s="48">
        <f t="shared" si="4"/>
        <v>0</v>
      </c>
      <c r="V13" s="48">
        <f t="shared" si="5"/>
        <v>0</v>
      </c>
      <c r="W13" s="48">
        <f t="shared" si="6"/>
        <v>0</v>
      </c>
      <c r="X13" s="47"/>
      <c r="Y13" s="47"/>
      <c r="Z13" s="47"/>
      <c r="AA13" s="47"/>
      <c r="AB13" s="47"/>
      <c r="AC13" s="47"/>
      <c r="AD13" s="47"/>
      <c r="AE13" s="47"/>
      <c r="AF13" s="47"/>
      <c r="AG13" s="47"/>
      <c r="AH13" s="26"/>
      <c r="AI13" s="26"/>
      <c r="AJ13" s="26" t="s">
        <v>69</v>
      </c>
      <c r="AK13" s="26" t="s">
        <v>69</v>
      </c>
      <c r="AL13" s="26" t="s">
        <v>64</v>
      </c>
      <c r="AM13" s="26" t="s">
        <v>63</v>
      </c>
      <c r="AN13" s="26" t="s">
        <v>71</v>
      </c>
      <c r="AO13" s="26" t="s">
        <v>71</v>
      </c>
      <c r="AP13" s="26" t="s">
        <v>72</v>
      </c>
      <c r="AQ13" s="26" t="s">
        <v>150</v>
      </c>
      <c r="AR13" s="26" t="s">
        <v>149</v>
      </c>
      <c r="AS13" s="26" t="s">
        <v>74</v>
      </c>
      <c r="AT13" s="26" t="s">
        <v>71</v>
      </c>
      <c r="AU13" s="26" t="s">
        <v>151</v>
      </c>
      <c r="AV13" s="26" t="s">
        <v>151</v>
      </c>
      <c r="AW13" s="26" t="s">
        <v>152</v>
      </c>
      <c r="AX13" s="26" t="s">
        <v>153</v>
      </c>
      <c r="AY13" s="26" t="s">
        <v>149</v>
      </c>
      <c r="AZ13" s="26" t="s">
        <v>154</v>
      </c>
      <c r="BA13" s="26" t="s">
        <v>155</v>
      </c>
      <c r="BB13" s="26" t="s">
        <v>156</v>
      </c>
      <c r="BC13" s="26" t="s">
        <v>157</v>
      </c>
      <c r="BD13" s="26" t="s">
        <v>81</v>
      </c>
      <c r="BE13" s="86" t="s">
        <v>82</v>
      </c>
      <c r="BF13" s="86">
        <v>0</v>
      </c>
      <c r="BG13" s="86">
        <v>0</v>
      </c>
      <c r="BH13" s="87"/>
    </row>
    <row r="14" s="5" customFormat="1" ht="45" hidden="1" customHeight="1" spans="1:60">
      <c r="A14" s="26">
        <v>8</v>
      </c>
      <c r="B14" s="26" t="s">
        <v>58</v>
      </c>
      <c r="C14" s="27" t="s">
        <v>158</v>
      </c>
      <c r="D14" s="28" t="s">
        <v>159</v>
      </c>
      <c r="E14" s="26" t="s">
        <v>61</v>
      </c>
      <c r="F14" s="26" t="s">
        <v>62</v>
      </c>
      <c r="G14" s="26" t="s">
        <v>63</v>
      </c>
      <c r="H14" s="26" t="s">
        <v>64</v>
      </c>
      <c r="I14" s="26" t="s">
        <v>65</v>
      </c>
      <c r="J14" s="26" t="s">
        <v>148</v>
      </c>
      <c r="K14" s="47">
        <v>5000000</v>
      </c>
      <c r="L14" s="47">
        <v>5000000</v>
      </c>
      <c r="M14" s="48">
        <f t="shared" si="1"/>
        <v>500</v>
      </c>
      <c r="N14" s="48">
        <f t="shared" si="2"/>
        <v>500</v>
      </c>
      <c r="O14" s="28" t="s">
        <v>160</v>
      </c>
      <c r="P14" s="28" t="s">
        <v>87</v>
      </c>
      <c r="Q14" s="28"/>
      <c r="R14" s="47"/>
      <c r="S14" s="47"/>
      <c r="T14" s="48">
        <f t="shared" si="3"/>
        <v>0</v>
      </c>
      <c r="U14" s="48">
        <f t="shared" si="4"/>
        <v>0</v>
      </c>
      <c r="V14" s="48">
        <f t="shared" si="5"/>
        <v>0</v>
      </c>
      <c r="W14" s="48">
        <f t="shared" si="6"/>
        <v>0</v>
      </c>
      <c r="X14" s="47"/>
      <c r="Y14" s="47"/>
      <c r="Z14" s="47"/>
      <c r="AA14" s="47"/>
      <c r="AB14" s="47"/>
      <c r="AC14" s="47"/>
      <c r="AD14" s="47"/>
      <c r="AE14" s="47"/>
      <c r="AF14" s="47"/>
      <c r="AG14" s="47"/>
      <c r="AH14" s="26"/>
      <c r="AI14" s="26"/>
      <c r="AJ14" s="26" t="s">
        <v>69</v>
      </c>
      <c r="AK14" s="26" t="s">
        <v>69</v>
      </c>
      <c r="AL14" s="26" t="s">
        <v>64</v>
      </c>
      <c r="AM14" s="26" t="s">
        <v>63</v>
      </c>
      <c r="AN14" s="26" t="s">
        <v>71</v>
      </c>
      <c r="AO14" s="26" t="s">
        <v>71</v>
      </c>
      <c r="AP14" s="26" t="s">
        <v>72</v>
      </c>
      <c r="AQ14" s="26" t="s">
        <v>161</v>
      </c>
      <c r="AR14" s="26" t="s">
        <v>160</v>
      </c>
      <c r="AS14" s="26" t="s">
        <v>74</v>
      </c>
      <c r="AT14" s="26" t="s">
        <v>74</v>
      </c>
      <c r="AU14" s="26" t="s">
        <v>162</v>
      </c>
      <c r="AV14" s="26" t="s">
        <v>163</v>
      </c>
      <c r="AW14" s="26" t="s">
        <v>164</v>
      </c>
      <c r="AX14" s="26" t="s">
        <v>165</v>
      </c>
      <c r="AY14" s="26" t="s">
        <v>166</v>
      </c>
      <c r="AZ14" s="26" t="s">
        <v>167</v>
      </c>
      <c r="BA14" s="26" t="s">
        <v>168</v>
      </c>
      <c r="BB14" s="26" t="s">
        <v>169</v>
      </c>
      <c r="BC14" s="26" t="s">
        <v>95</v>
      </c>
      <c r="BD14" s="26" t="s">
        <v>81</v>
      </c>
      <c r="BE14" s="86">
        <v>0</v>
      </c>
      <c r="BF14" s="86">
        <v>0</v>
      </c>
      <c r="BG14" s="86" t="s">
        <v>82</v>
      </c>
      <c r="BH14" s="87"/>
    </row>
    <row r="15" s="5" customFormat="1" ht="45" hidden="1" customHeight="1" spans="1:60">
      <c r="A15" s="26">
        <v>9</v>
      </c>
      <c r="B15" s="26" t="s">
        <v>58</v>
      </c>
      <c r="C15" s="27" t="s">
        <v>170</v>
      </c>
      <c r="D15" s="28" t="s">
        <v>171</v>
      </c>
      <c r="E15" s="26" t="s">
        <v>61</v>
      </c>
      <c r="F15" s="26" t="s">
        <v>62</v>
      </c>
      <c r="G15" s="26" t="s">
        <v>63</v>
      </c>
      <c r="H15" s="26" t="s">
        <v>64</v>
      </c>
      <c r="I15" s="26" t="s">
        <v>65</v>
      </c>
      <c r="J15" s="26" t="s">
        <v>172</v>
      </c>
      <c r="K15" s="47">
        <v>1000000</v>
      </c>
      <c r="L15" s="47">
        <v>1000000</v>
      </c>
      <c r="M15" s="48">
        <f t="shared" si="1"/>
        <v>100</v>
      </c>
      <c r="N15" s="48">
        <f t="shared" si="2"/>
        <v>100</v>
      </c>
      <c r="O15" s="28" t="s">
        <v>173</v>
      </c>
      <c r="P15" s="28" t="s">
        <v>87</v>
      </c>
      <c r="Q15" s="28"/>
      <c r="R15" s="47"/>
      <c r="S15" s="47"/>
      <c r="T15" s="48">
        <f t="shared" si="3"/>
        <v>0</v>
      </c>
      <c r="U15" s="48">
        <f t="shared" si="4"/>
        <v>0</v>
      </c>
      <c r="V15" s="48">
        <f t="shared" si="5"/>
        <v>0</v>
      </c>
      <c r="W15" s="48">
        <f t="shared" si="6"/>
        <v>0</v>
      </c>
      <c r="X15" s="47"/>
      <c r="Y15" s="47"/>
      <c r="Z15" s="47"/>
      <c r="AA15" s="47"/>
      <c r="AB15" s="47"/>
      <c r="AC15" s="47"/>
      <c r="AD15" s="47"/>
      <c r="AE15" s="47"/>
      <c r="AF15" s="47"/>
      <c r="AG15" s="47"/>
      <c r="AH15" s="26"/>
      <c r="AI15" s="26"/>
      <c r="AJ15" s="26" t="s">
        <v>69</v>
      </c>
      <c r="AK15" s="26" t="s">
        <v>69</v>
      </c>
      <c r="AL15" s="26" t="s">
        <v>64</v>
      </c>
      <c r="AM15" s="26" t="s">
        <v>63</v>
      </c>
      <c r="AN15" s="26" t="s">
        <v>71</v>
      </c>
      <c r="AO15" s="26" t="s">
        <v>71</v>
      </c>
      <c r="AP15" s="26" t="s">
        <v>72</v>
      </c>
      <c r="AQ15" s="26" t="s">
        <v>73</v>
      </c>
      <c r="AR15" s="26" t="s">
        <v>173</v>
      </c>
      <c r="AS15" s="26" t="s">
        <v>74</v>
      </c>
      <c r="AT15" s="26" t="s">
        <v>71</v>
      </c>
      <c r="AU15" s="26" t="s">
        <v>51</v>
      </c>
      <c r="AV15" s="26" t="s">
        <v>174</v>
      </c>
      <c r="AW15" s="26" t="s">
        <v>175</v>
      </c>
      <c r="AX15" s="26" t="s">
        <v>73</v>
      </c>
      <c r="AY15" s="26" t="s">
        <v>176</v>
      </c>
      <c r="AZ15" s="26" t="s">
        <v>177</v>
      </c>
      <c r="BA15" s="26" t="s">
        <v>178</v>
      </c>
      <c r="BB15" s="26" t="s">
        <v>179</v>
      </c>
      <c r="BC15" s="26" t="s">
        <v>180</v>
      </c>
      <c r="BD15" s="26" t="s">
        <v>81</v>
      </c>
      <c r="BE15" s="86">
        <v>0</v>
      </c>
      <c r="BF15" s="86">
        <v>0</v>
      </c>
      <c r="BG15" s="86">
        <v>0</v>
      </c>
      <c r="BH15" s="87"/>
    </row>
    <row r="16" s="5" customFormat="1" ht="45" hidden="1" customHeight="1" spans="1:60">
      <c r="A16" s="26">
        <v>10</v>
      </c>
      <c r="B16" s="26" t="s">
        <v>58</v>
      </c>
      <c r="C16" s="27" t="s">
        <v>181</v>
      </c>
      <c r="D16" s="28" t="s">
        <v>182</v>
      </c>
      <c r="E16" s="26" t="s">
        <v>61</v>
      </c>
      <c r="F16" s="26" t="s">
        <v>62</v>
      </c>
      <c r="G16" s="26" t="s">
        <v>63</v>
      </c>
      <c r="H16" s="26" t="s">
        <v>64</v>
      </c>
      <c r="I16" s="26" t="s">
        <v>65</v>
      </c>
      <c r="J16" s="26" t="s">
        <v>121</v>
      </c>
      <c r="K16" s="47">
        <v>450000</v>
      </c>
      <c r="L16" s="47">
        <v>450000</v>
      </c>
      <c r="M16" s="48">
        <f t="shared" si="1"/>
        <v>45</v>
      </c>
      <c r="N16" s="48">
        <f t="shared" si="2"/>
        <v>45</v>
      </c>
      <c r="O16" s="28" t="s">
        <v>183</v>
      </c>
      <c r="P16" s="26" t="s">
        <v>123</v>
      </c>
      <c r="Q16" s="26"/>
      <c r="R16" s="47"/>
      <c r="S16" s="47"/>
      <c r="T16" s="48">
        <f t="shared" si="3"/>
        <v>0</v>
      </c>
      <c r="U16" s="48">
        <f t="shared" si="4"/>
        <v>0</v>
      </c>
      <c r="V16" s="48">
        <f t="shared" si="5"/>
        <v>0</v>
      </c>
      <c r="W16" s="48">
        <f t="shared" si="6"/>
        <v>0</v>
      </c>
      <c r="X16" s="47"/>
      <c r="Y16" s="47"/>
      <c r="Z16" s="47"/>
      <c r="AA16" s="47"/>
      <c r="AB16" s="47"/>
      <c r="AC16" s="47"/>
      <c r="AD16" s="47"/>
      <c r="AE16" s="47"/>
      <c r="AF16" s="47"/>
      <c r="AG16" s="47"/>
      <c r="AH16" s="26"/>
      <c r="AI16" s="26"/>
      <c r="AJ16" s="26" t="s">
        <v>69</v>
      </c>
      <c r="AK16" s="26" t="s">
        <v>69</v>
      </c>
      <c r="AL16" s="26" t="s">
        <v>64</v>
      </c>
      <c r="AM16" s="26" t="s">
        <v>63</v>
      </c>
      <c r="AN16" s="26" t="s">
        <v>71</v>
      </c>
      <c r="AO16" s="26" t="s">
        <v>71</v>
      </c>
      <c r="AP16" s="26" t="s">
        <v>72</v>
      </c>
      <c r="AQ16" s="26" t="s">
        <v>184</v>
      </c>
      <c r="AR16" s="26" t="s">
        <v>183</v>
      </c>
      <c r="AS16" s="26" t="s">
        <v>74</v>
      </c>
      <c r="AT16" s="26" t="s">
        <v>74</v>
      </c>
      <c r="AU16" s="26" t="s">
        <v>185</v>
      </c>
      <c r="AV16" s="26" t="s">
        <v>186</v>
      </c>
      <c r="AW16" s="26" t="s">
        <v>187</v>
      </c>
      <c r="AX16" s="26" t="s">
        <v>188</v>
      </c>
      <c r="AY16" s="26" t="s">
        <v>189</v>
      </c>
      <c r="AZ16" s="26" t="s">
        <v>190</v>
      </c>
      <c r="BA16" s="26" t="s">
        <v>191</v>
      </c>
      <c r="BB16" s="26" t="s">
        <v>192</v>
      </c>
      <c r="BC16" s="26" t="s">
        <v>108</v>
      </c>
      <c r="BD16" s="26" t="s">
        <v>81</v>
      </c>
      <c r="BE16" s="86">
        <v>0</v>
      </c>
      <c r="BF16" s="86">
        <v>0</v>
      </c>
      <c r="BG16" s="86">
        <v>0</v>
      </c>
      <c r="BH16" s="87"/>
    </row>
    <row r="17" s="5" customFormat="1" ht="45" hidden="1" customHeight="1" spans="1:60">
      <c r="A17" s="26">
        <v>11</v>
      </c>
      <c r="B17" s="26" t="s">
        <v>58</v>
      </c>
      <c r="C17" s="27" t="s">
        <v>193</v>
      </c>
      <c r="D17" s="28" t="s">
        <v>194</v>
      </c>
      <c r="E17" s="26" t="s">
        <v>61</v>
      </c>
      <c r="F17" s="26" t="s">
        <v>62</v>
      </c>
      <c r="G17" s="26" t="s">
        <v>63</v>
      </c>
      <c r="H17" s="26" t="s">
        <v>64</v>
      </c>
      <c r="I17" s="26" t="s">
        <v>65</v>
      </c>
      <c r="J17" s="26" t="s">
        <v>134</v>
      </c>
      <c r="K17" s="47">
        <v>1600000</v>
      </c>
      <c r="L17" s="47">
        <v>1600000</v>
      </c>
      <c r="M17" s="48">
        <f t="shared" si="1"/>
        <v>160</v>
      </c>
      <c r="N17" s="48">
        <f t="shared" si="2"/>
        <v>160</v>
      </c>
      <c r="O17" s="28" t="s">
        <v>195</v>
      </c>
      <c r="P17" s="26" t="s">
        <v>123</v>
      </c>
      <c r="Q17" s="26"/>
      <c r="R17" s="47"/>
      <c r="S17" s="47"/>
      <c r="T17" s="48">
        <f t="shared" si="3"/>
        <v>0</v>
      </c>
      <c r="U17" s="48">
        <f t="shared" si="4"/>
        <v>0</v>
      </c>
      <c r="V17" s="48">
        <f t="shared" si="5"/>
        <v>0</v>
      </c>
      <c r="W17" s="48">
        <f t="shared" si="6"/>
        <v>0</v>
      </c>
      <c r="X17" s="47"/>
      <c r="Y17" s="47"/>
      <c r="Z17" s="47"/>
      <c r="AA17" s="47"/>
      <c r="AB17" s="47"/>
      <c r="AC17" s="47"/>
      <c r="AD17" s="47"/>
      <c r="AE17" s="47"/>
      <c r="AF17" s="47"/>
      <c r="AG17" s="47"/>
      <c r="AH17" s="26"/>
      <c r="AI17" s="26"/>
      <c r="AJ17" s="26" t="s">
        <v>69</v>
      </c>
      <c r="AK17" s="26" t="s">
        <v>69</v>
      </c>
      <c r="AL17" s="26" t="s">
        <v>64</v>
      </c>
      <c r="AM17" s="26" t="s">
        <v>63</v>
      </c>
      <c r="AN17" s="26" t="s">
        <v>71</v>
      </c>
      <c r="AO17" s="26" t="s">
        <v>71</v>
      </c>
      <c r="AP17" s="26" t="s">
        <v>72</v>
      </c>
      <c r="AQ17" s="26" t="s">
        <v>196</v>
      </c>
      <c r="AR17" s="26" t="s">
        <v>195</v>
      </c>
      <c r="AS17" s="26" t="s">
        <v>74</v>
      </c>
      <c r="AT17" s="26" t="s">
        <v>74</v>
      </c>
      <c r="AU17" s="26" t="s">
        <v>197</v>
      </c>
      <c r="AV17" s="26" t="s">
        <v>198</v>
      </c>
      <c r="AW17" s="26" t="s">
        <v>199</v>
      </c>
      <c r="AX17" s="26" t="s">
        <v>200</v>
      </c>
      <c r="AY17" s="26" t="s">
        <v>201</v>
      </c>
      <c r="AZ17" s="26" t="s">
        <v>202</v>
      </c>
      <c r="BA17" s="26" t="s">
        <v>203</v>
      </c>
      <c r="BB17" s="26" t="s">
        <v>204</v>
      </c>
      <c r="BC17" s="26" t="s">
        <v>157</v>
      </c>
      <c r="BD17" s="26" t="s">
        <v>81</v>
      </c>
      <c r="BE17" s="86">
        <v>0</v>
      </c>
      <c r="BF17" s="86">
        <v>0</v>
      </c>
      <c r="BG17" s="86">
        <v>0</v>
      </c>
      <c r="BH17" s="87"/>
    </row>
    <row r="18" s="5" customFormat="1" ht="45" hidden="1" customHeight="1" spans="1:60">
      <c r="A18" s="26">
        <v>12</v>
      </c>
      <c r="B18" s="26" t="s">
        <v>58</v>
      </c>
      <c r="C18" s="27" t="s">
        <v>205</v>
      </c>
      <c r="D18" s="28" t="s">
        <v>206</v>
      </c>
      <c r="E18" s="26" t="s">
        <v>61</v>
      </c>
      <c r="F18" s="26" t="s">
        <v>62</v>
      </c>
      <c r="G18" s="26" t="s">
        <v>63</v>
      </c>
      <c r="H18" s="26" t="s">
        <v>64</v>
      </c>
      <c r="I18" s="26" t="s">
        <v>65</v>
      </c>
      <c r="J18" s="26" t="s">
        <v>148</v>
      </c>
      <c r="K18" s="47">
        <v>1200000</v>
      </c>
      <c r="L18" s="47">
        <v>1200000</v>
      </c>
      <c r="M18" s="48">
        <f t="shared" si="1"/>
        <v>120</v>
      </c>
      <c r="N18" s="48">
        <f t="shared" si="2"/>
        <v>120</v>
      </c>
      <c r="O18" s="28" t="s">
        <v>207</v>
      </c>
      <c r="P18" s="28"/>
      <c r="Q18" s="26"/>
      <c r="R18" s="47"/>
      <c r="S18" s="47"/>
      <c r="T18" s="48">
        <f t="shared" si="3"/>
        <v>0</v>
      </c>
      <c r="U18" s="48">
        <f t="shared" si="4"/>
        <v>0</v>
      </c>
      <c r="V18" s="48">
        <f t="shared" si="5"/>
        <v>0</v>
      </c>
      <c r="W18" s="48">
        <f t="shared" si="6"/>
        <v>0</v>
      </c>
      <c r="X18" s="47"/>
      <c r="Y18" s="47"/>
      <c r="Z18" s="47"/>
      <c r="AA18" s="47"/>
      <c r="AB18" s="47"/>
      <c r="AC18" s="47"/>
      <c r="AD18" s="47"/>
      <c r="AE18" s="47"/>
      <c r="AF18" s="47"/>
      <c r="AG18" s="47"/>
      <c r="AH18" s="26"/>
      <c r="AI18" s="26"/>
      <c r="AJ18" s="26" t="s">
        <v>69</v>
      </c>
      <c r="AK18" s="26" t="s">
        <v>69</v>
      </c>
      <c r="AL18" s="26" t="s">
        <v>64</v>
      </c>
      <c r="AM18" s="26" t="s">
        <v>63</v>
      </c>
      <c r="AN18" s="26" t="s">
        <v>71</v>
      </c>
      <c r="AO18" s="26" t="s">
        <v>71</v>
      </c>
      <c r="AP18" s="26" t="s">
        <v>72</v>
      </c>
      <c r="AQ18" s="26" t="s">
        <v>208</v>
      </c>
      <c r="AR18" s="26" t="s">
        <v>207</v>
      </c>
      <c r="AS18" s="26" t="s">
        <v>74</v>
      </c>
      <c r="AT18" s="26" t="s">
        <v>74</v>
      </c>
      <c r="AU18" s="26" t="s">
        <v>209</v>
      </c>
      <c r="AV18" s="26" t="s">
        <v>210</v>
      </c>
      <c r="AW18" s="26" t="s">
        <v>211</v>
      </c>
      <c r="AX18" s="26" t="s">
        <v>207</v>
      </c>
      <c r="AY18" s="26" t="s">
        <v>212</v>
      </c>
      <c r="AZ18" s="26" t="s">
        <v>213</v>
      </c>
      <c r="BA18" s="26" t="s">
        <v>214</v>
      </c>
      <c r="BB18" s="26" t="s">
        <v>215</v>
      </c>
      <c r="BC18" s="26" t="s">
        <v>216</v>
      </c>
      <c r="BD18" s="26" t="s">
        <v>81</v>
      </c>
      <c r="BE18" s="86">
        <v>0</v>
      </c>
      <c r="BF18" s="86">
        <v>0</v>
      </c>
      <c r="BG18" s="86" t="s">
        <v>82</v>
      </c>
      <c r="BH18" s="87"/>
    </row>
    <row r="19" s="5" customFormat="1" ht="45" hidden="1" customHeight="1" spans="1:60">
      <c r="A19" s="26">
        <v>13</v>
      </c>
      <c r="B19" s="26" t="s">
        <v>58</v>
      </c>
      <c r="C19" s="27" t="s">
        <v>217</v>
      </c>
      <c r="D19" s="28" t="s">
        <v>218</v>
      </c>
      <c r="E19" s="26" t="s">
        <v>61</v>
      </c>
      <c r="F19" s="26" t="s">
        <v>62</v>
      </c>
      <c r="G19" s="26" t="s">
        <v>63</v>
      </c>
      <c r="H19" s="26" t="s">
        <v>64</v>
      </c>
      <c r="I19" s="26" t="s">
        <v>65</v>
      </c>
      <c r="J19" s="26" t="s">
        <v>111</v>
      </c>
      <c r="K19" s="47">
        <v>1000000</v>
      </c>
      <c r="L19" s="47">
        <v>1000000</v>
      </c>
      <c r="M19" s="48">
        <f t="shared" si="1"/>
        <v>100</v>
      </c>
      <c r="N19" s="48">
        <f t="shared" si="2"/>
        <v>100</v>
      </c>
      <c r="O19" s="28" t="s">
        <v>219</v>
      </c>
      <c r="P19" s="28" t="s">
        <v>87</v>
      </c>
      <c r="Q19" s="26"/>
      <c r="R19" s="47"/>
      <c r="S19" s="47"/>
      <c r="T19" s="48">
        <f t="shared" si="3"/>
        <v>0</v>
      </c>
      <c r="U19" s="48">
        <f t="shared" si="4"/>
        <v>0</v>
      </c>
      <c r="V19" s="48">
        <f t="shared" si="5"/>
        <v>0</v>
      </c>
      <c r="W19" s="48">
        <f t="shared" si="6"/>
        <v>0</v>
      </c>
      <c r="X19" s="47"/>
      <c r="Y19" s="47"/>
      <c r="Z19" s="47"/>
      <c r="AA19" s="47"/>
      <c r="AB19" s="47"/>
      <c r="AC19" s="47"/>
      <c r="AD19" s="47"/>
      <c r="AE19" s="47"/>
      <c r="AF19" s="47"/>
      <c r="AG19" s="47"/>
      <c r="AH19" s="26"/>
      <c r="AI19" s="26"/>
      <c r="AJ19" s="26" t="s">
        <v>69</v>
      </c>
      <c r="AK19" s="26" t="s">
        <v>69</v>
      </c>
      <c r="AL19" s="26" t="s">
        <v>64</v>
      </c>
      <c r="AM19" s="26" t="s">
        <v>63</v>
      </c>
      <c r="AN19" s="26" t="s">
        <v>57</v>
      </c>
      <c r="AO19" s="26" t="s">
        <v>220</v>
      </c>
      <c r="AP19" s="26" t="s">
        <v>221</v>
      </c>
      <c r="AQ19" s="26" t="s">
        <v>222</v>
      </c>
      <c r="AR19" s="26" t="s">
        <v>219</v>
      </c>
      <c r="AS19" s="26" t="s">
        <v>74</v>
      </c>
      <c r="AT19" s="26" t="s">
        <v>71</v>
      </c>
      <c r="AU19" s="26" t="s">
        <v>223</v>
      </c>
      <c r="AV19" s="26" t="s">
        <v>224</v>
      </c>
      <c r="AW19" s="26" t="s">
        <v>225</v>
      </c>
      <c r="AX19" s="26" t="s">
        <v>222</v>
      </c>
      <c r="AY19" s="26" t="s">
        <v>226</v>
      </c>
      <c r="AZ19" s="26" t="s">
        <v>227</v>
      </c>
      <c r="BA19" s="26" t="s">
        <v>228</v>
      </c>
      <c r="BB19" s="26" t="s">
        <v>229</v>
      </c>
      <c r="BC19" s="26" t="s">
        <v>230</v>
      </c>
      <c r="BD19" s="26" t="s">
        <v>81</v>
      </c>
      <c r="BE19" s="86" t="s">
        <v>82</v>
      </c>
      <c r="BF19" s="86">
        <v>0</v>
      </c>
      <c r="BG19" s="86">
        <v>0</v>
      </c>
      <c r="BH19" s="87"/>
    </row>
    <row r="20" s="5" customFormat="1" ht="45" hidden="1" customHeight="1" spans="1:60">
      <c r="A20" s="26">
        <v>14</v>
      </c>
      <c r="B20" s="26" t="s">
        <v>58</v>
      </c>
      <c r="C20" s="27" t="s">
        <v>231</v>
      </c>
      <c r="D20" s="28" t="s">
        <v>232</v>
      </c>
      <c r="E20" s="26" t="s">
        <v>61</v>
      </c>
      <c r="F20" s="26" t="s">
        <v>62</v>
      </c>
      <c r="G20" s="26" t="s">
        <v>63</v>
      </c>
      <c r="H20" s="26" t="s">
        <v>64</v>
      </c>
      <c r="I20" s="26" t="s">
        <v>65</v>
      </c>
      <c r="J20" s="26" t="s">
        <v>134</v>
      </c>
      <c r="K20" s="47">
        <v>220000</v>
      </c>
      <c r="L20" s="47">
        <v>220000</v>
      </c>
      <c r="M20" s="48">
        <f t="shared" si="1"/>
        <v>22</v>
      </c>
      <c r="N20" s="48">
        <f t="shared" si="2"/>
        <v>22</v>
      </c>
      <c r="O20" s="28" t="s">
        <v>233</v>
      </c>
      <c r="P20" s="26" t="s">
        <v>123</v>
      </c>
      <c r="Q20" s="26"/>
      <c r="R20" s="47"/>
      <c r="S20" s="47"/>
      <c r="T20" s="48">
        <f t="shared" si="3"/>
        <v>0</v>
      </c>
      <c r="U20" s="48">
        <f t="shared" si="4"/>
        <v>0</v>
      </c>
      <c r="V20" s="48">
        <f t="shared" si="5"/>
        <v>0</v>
      </c>
      <c r="W20" s="48">
        <f t="shared" si="6"/>
        <v>0</v>
      </c>
      <c r="X20" s="47"/>
      <c r="Y20" s="47"/>
      <c r="Z20" s="47"/>
      <c r="AA20" s="47"/>
      <c r="AB20" s="47"/>
      <c r="AC20" s="47"/>
      <c r="AD20" s="47"/>
      <c r="AE20" s="47"/>
      <c r="AF20" s="47"/>
      <c r="AG20" s="47"/>
      <c r="AH20" s="26"/>
      <c r="AI20" s="26"/>
      <c r="AJ20" s="26" t="s">
        <v>69</v>
      </c>
      <c r="AK20" s="26" t="s">
        <v>69</v>
      </c>
      <c r="AL20" s="26" t="s">
        <v>64</v>
      </c>
      <c r="AM20" s="26" t="s">
        <v>63</v>
      </c>
      <c r="AN20" s="26" t="s">
        <v>71</v>
      </c>
      <c r="AO20" s="26" t="s">
        <v>71</v>
      </c>
      <c r="AP20" s="26" t="s">
        <v>72</v>
      </c>
      <c r="AQ20" s="26" t="s">
        <v>234</v>
      </c>
      <c r="AR20" s="26" t="s">
        <v>233</v>
      </c>
      <c r="AS20" s="26" t="s">
        <v>74</v>
      </c>
      <c r="AT20" s="26" t="s">
        <v>71</v>
      </c>
      <c r="AU20" s="26" t="s">
        <v>235</v>
      </c>
      <c r="AV20" s="26" t="s">
        <v>236</v>
      </c>
      <c r="AW20" s="26" t="s">
        <v>237</v>
      </c>
      <c r="AX20" s="26" t="s">
        <v>238</v>
      </c>
      <c r="AY20" s="26" t="s">
        <v>239</v>
      </c>
      <c r="AZ20" s="26" t="s">
        <v>240</v>
      </c>
      <c r="BA20" s="26" t="s">
        <v>241</v>
      </c>
      <c r="BB20" s="26" t="s">
        <v>242</v>
      </c>
      <c r="BC20" s="26" t="s">
        <v>108</v>
      </c>
      <c r="BD20" s="26" t="s">
        <v>81</v>
      </c>
      <c r="BE20" s="86">
        <v>0</v>
      </c>
      <c r="BF20" s="86">
        <v>0</v>
      </c>
      <c r="BG20" s="86">
        <v>0</v>
      </c>
      <c r="BH20" s="87"/>
    </row>
    <row r="21" s="5" customFormat="1" ht="45" hidden="1" customHeight="1" spans="1:60">
      <c r="A21" s="26">
        <v>15</v>
      </c>
      <c r="B21" s="26" t="s">
        <v>58</v>
      </c>
      <c r="C21" s="27" t="s">
        <v>243</v>
      </c>
      <c r="D21" s="28" t="s">
        <v>244</v>
      </c>
      <c r="E21" s="26" t="s">
        <v>61</v>
      </c>
      <c r="F21" s="26" t="s">
        <v>62</v>
      </c>
      <c r="G21" s="26" t="s">
        <v>63</v>
      </c>
      <c r="H21" s="26" t="s">
        <v>64</v>
      </c>
      <c r="I21" s="26" t="s">
        <v>65</v>
      </c>
      <c r="J21" s="26" t="s">
        <v>66</v>
      </c>
      <c r="K21" s="47">
        <v>300000</v>
      </c>
      <c r="L21" s="47">
        <v>300000</v>
      </c>
      <c r="M21" s="48">
        <f t="shared" si="1"/>
        <v>30</v>
      </c>
      <c r="N21" s="48">
        <f t="shared" si="2"/>
        <v>30</v>
      </c>
      <c r="O21" s="28" t="s">
        <v>245</v>
      </c>
      <c r="P21" s="26" t="s">
        <v>68</v>
      </c>
      <c r="Q21" s="26"/>
      <c r="R21" s="47"/>
      <c r="S21" s="47"/>
      <c r="T21" s="48">
        <f t="shared" si="3"/>
        <v>0</v>
      </c>
      <c r="U21" s="48">
        <f t="shared" si="4"/>
        <v>0</v>
      </c>
      <c r="V21" s="48">
        <f t="shared" si="5"/>
        <v>0</v>
      </c>
      <c r="W21" s="48">
        <f t="shared" si="6"/>
        <v>0</v>
      </c>
      <c r="X21" s="47"/>
      <c r="Y21" s="47"/>
      <c r="Z21" s="47"/>
      <c r="AA21" s="47"/>
      <c r="AB21" s="47"/>
      <c r="AC21" s="47"/>
      <c r="AD21" s="47"/>
      <c r="AE21" s="47"/>
      <c r="AF21" s="47"/>
      <c r="AG21" s="47"/>
      <c r="AH21" s="26"/>
      <c r="AI21" s="26"/>
      <c r="AJ21" s="26" t="s">
        <v>69</v>
      </c>
      <c r="AK21" s="26" t="s">
        <v>69</v>
      </c>
      <c r="AL21" s="26" t="s">
        <v>64</v>
      </c>
      <c r="AM21" s="26" t="s">
        <v>63</v>
      </c>
      <c r="AN21" s="26" t="s">
        <v>71</v>
      </c>
      <c r="AO21" s="26" t="s">
        <v>71</v>
      </c>
      <c r="AP21" s="26" t="s">
        <v>72</v>
      </c>
      <c r="AQ21" s="26" t="s">
        <v>246</v>
      </c>
      <c r="AR21" s="26" t="s">
        <v>245</v>
      </c>
      <c r="AS21" s="26" t="s">
        <v>74</v>
      </c>
      <c r="AT21" s="26" t="s">
        <v>74</v>
      </c>
      <c r="AU21" s="26" t="s">
        <v>247</v>
      </c>
      <c r="AV21" s="26" t="s">
        <v>248</v>
      </c>
      <c r="AW21" s="26" t="s">
        <v>249</v>
      </c>
      <c r="AX21" s="26" t="s">
        <v>250</v>
      </c>
      <c r="AY21" s="26" t="s">
        <v>251</v>
      </c>
      <c r="AZ21" s="26" t="s">
        <v>252</v>
      </c>
      <c r="BA21" s="26" t="s">
        <v>253</v>
      </c>
      <c r="BB21" s="26" t="s">
        <v>254</v>
      </c>
      <c r="BC21" s="26" t="s">
        <v>157</v>
      </c>
      <c r="BD21" s="26" t="s">
        <v>81</v>
      </c>
      <c r="BE21" s="86">
        <v>0</v>
      </c>
      <c r="BF21" s="86">
        <v>0</v>
      </c>
      <c r="BG21" s="86">
        <v>0</v>
      </c>
      <c r="BH21" s="87"/>
    </row>
    <row r="22" s="5" customFormat="1" ht="45" hidden="1" customHeight="1" spans="1:60">
      <c r="A22" s="26">
        <v>16</v>
      </c>
      <c r="B22" s="26" t="s">
        <v>58</v>
      </c>
      <c r="C22" s="27" t="s">
        <v>255</v>
      </c>
      <c r="D22" s="28" t="s">
        <v>256</v>
      </c>
      <c r="E22" s="26" t="s">
        <v>61</v>
      </c>
      <c r="F22" s="26" t="s">
        <v>62</v>
      </c>
      <c r="G22" s="26" t="s">
        <v>63</v>
      </c>
      <c r="H22" s="26" t="s">
        <v>64</v>
      </c>
      <c r="I22" s="26" t="s">
        <v>65</v>
      </c>
      <c r="J22" s="26" t="s">
        <v>98</v>
      </c>
      <c r="K22" s="47">
        <v>3660000</v>
      </c>
      <c r="L22" s="47">
        <v>3660000</v>
      </c>
      <c r="M22" s="48">
        <f t="shared" si="1"/>
        <v>366</v>
      </c>
      <c r="N22" s="48">
        <f t="shared" si="2"/>
        <v>366</v>
      </c>
      <c r="O22" s="28" t="s">
        <v>257</v>
      </c>
      <c r="P22" s="28" t="s">
        <v>87</v>
      </c>
      <c r="Q22" s="26"/>
      <c r="R22" s="47"/>
      <c r="S22" s="47"/>
      <c r="T22" s="48">
        <f t="shared" si="3"/>
        <v>0</v>
      </c>
      <c r="U22" s="48">
        <f t="shared" si="4"/>
        <v>0</v>
      </c>
      <c r="V22" s="48">
        <f t="shared" si="5"/>
        <v>0</v>
      </c>
      <c r="W22" s="48">
        <f t="shared" si="6"/>
        <v>0</v>
      </c>
      <c r="X22" s="47"/>
      <c r="Y22" s="47"/>
      <c r="Z22" s="47"/>
      <c r="AA22" s="47"/>
      <c r="AB22" s="47"/>
      <c r="AC22" s="47"/>
      <c r="AD22" s="47"/>
      <c r="AE22" s="47"/>
      <c r="AF22" s="47"/>
      <c r="AG22" s="47"/>
      <c r="AH22" s="26"/>
      <c r="AI22" s="26"/>
      <c r="AJ22" s="26" t="s">
        <v>69</v>
      </c>
      <c r="AK22" s="26" t="s">
        <v>69</v>
      </c>
      <c r="AL22" s="26" t="s">
        <v>64</v>
      </c>
      <c r="AM22" s="26" t="s">
        <v>63</v>
      </c>
      <c r="AN22" s="26" t="s">
        <v>71</v>
      </c>
      <c r="AO22" s="26" t="s">
        <v>71</v>
      </c>
      <c r="AP22" s="26" t="s">
        <v>72</v>
      </c>
      <c r="AQ22" s="26" t="s">
        <v>258</v>
      </c>
      <c r="AR22" s="26" t="s">
        <v>257</v>
      </c>
      <c r="AS22" s="26" t="s">
        <v>74</v>
      </c>
      <c r="AT22" s="26" t="s">
        <v>71</v>
      </c>
      <c r="AU22" s="26" t="s">
        <v>259</v>
      </c>
      <c r="AV22" s="26" t="s">
        <v>260</v>
      </c>
      <c r="AW22" s="26" t="s">
        <v>261</v>
      </c>
      <c r="AX22" s="26" t="s">
        <v>258</v>
      </c>
      <c r="AY22" s="26" t="s">
        <v>262</v>
      </c>
      <c r="AZ22" s="26" t="s">
        <v>263</v>
      </c>
      <c r="BA22" s="26" t="s">
        <v>263</v>
      </c>
      <c r="BB22" s="26" t="s">
        <v>264</v>
      </c>
      <c r="BC22" s="26" t="s">
        <v>108</v>
      </c>
      <c r="BD22" s="26" t="s">
        <v>81</v>
      </c>
      <c r="BE22" s="86">
        <v>0</v>
      </c>
      <c r="BF22" s="86">
        <v>0</v>
      </c>
      <c r="BG22" s="86" t="s">
        <v>82</v>
      </c>
      <c r="BH22" s="87"/>
    </row>
    <row r="23" s="5" customFormat="1" ht="45" hidden="1" customHeight="1" spans="1:60">
      <c r="A23" s="26">
        <v>17</v>
      </c>
      <c r="B23" s="26" t="s">
        <v>58</v>
      </c>
      <c r="C23" s="27" t="s">
        <v>265</v>
      </c>
      <c r="D23" s="28" t="s">
        <v>266</v>
      </c>
      <c r="E23" s="26" t="s">
        <v>61</v>
      </c>
      <c r="F23" s="26" t="s">
        <v>62</v>
      </c>
      <c r="G23" s="26" t="s">
        <v>63</v>
      </c>
      <c r="H23" s="26" t="s">
        <v>64</v>
      </c>
      <c r="I23" s="26" t="s">
        <v>65</v>
      </c>
      <c r="J23" s="26" t="s">
        <v>66</v>
      </c>
      <c r="K23" s="47">
        <v>150000</v>
      </c>
      <c r="L23" s="47">
        <v>150000</v>
      </c>
      <c r="M23" s="48">
        <f t="shared" si="1"/>
        <v>15</v>
      </c>
      <c r="N23" s="48">
        <f t="shared" si="2"/>
        <v>15</v>
      </c>
      <c r="O23" s="28" t="s">
        <v>267</v>
      </c>
      <c r="P23" s="28" t="s">
        <v>87</v>
      </c>
      <c r="Q23" s="26"/>
      <c r="R23" s="47"/>
      <c r="S23" s="47"/>
      <c r="T23" s="48">
        <f t="shared" si="3"/>
        <v>0</v>
      </c>
      <c r="U23" s="48">
        <f t="shared" si="4"/>
        <v>0</v>
      </c>
      <c r="V23" s="48">
        <f t="shared" si="5"/>
        <v>0</v>
      </c>
      <c r="W23" s="48">
        <f t="shared" si="6"/>
        <v>0</v>
      </c>
      <c r="X23" s="47"/>
      <c r="Y23" s="47"/>
      <c r="Z23" s="47"/>
      <c r="AA23" s="47"/>
      <c r="AB23" s="47"/>
      <c r="AC23" s="47"/>
      <c r="AD23" s="47"/>
      <c r="AE23" s="47"/>
      <c r="AF23" s="47"/>
      <c r="AG23" s="47"/>
      <c r="AH23" s="26"/>
      <c r="AI23" s="26"/>
      <c r="AJ23" s="26" t="s">
        <v>69</v>
      </c>
      <c r="AK23" s="26" t="s">
        <v>69</v>
      </c>
      <c r="AL23" s="26" t="s">
        <v>64</v>
      </c>
      <c r="AM23" s="26" t="s">
        <v>63</v>
      </c>
      <c r="AN23" s="26" t="s">
        <v>71</v>
      </c>
      <c r="AO23" s="26" t="s">
        <v>71</v>
      </c>
      <c r="AP23" s="26" t="s">
        <v>72</v>
      </c>
      <c r="AQ23" s="26" t="s">
        <v>268</v>
      </c>
      <c r="AR23" s="26" t="s">
        <v>267</v>
      </c>
      <c r="AS23" s="26" t="s">
        <v>74</v>
      </c>
      <c r="AT23" s="26" t="s">
        <v>71</v>
      </c>
      <c r="AU23" s="26" t="s">
        <v>269</v>
      </c>
      <c r="AV23" s="26" t="s">
        <v>270</v>
      </c>
      <c r="AW23" s="26" t="s">
        <v>271</v>
      </c>
      <c r="AX23" s="26" t="s">
        <v>268</v>
      </c>
      <c r="AY23" s="26" t="s">
        <v>272</v>
      </c>
      <c r="AZ23" s="26" t="s">
        <v>273</v>
      </c>
      <c r="BA23" s="26" t="s">
        <v>274</v>
      </c>
      <c r="BB23" s="26" t="s">
        <v>275</v>
      </c>
      <c r="BC23" s="26" t="s">
        <v>108</v>
      </c>
      <c r="BD23" s="26" t="s">
        <v>81</v>
      </c>
      <c r="BE23" s="86">
        <v>0</v>
      </c>
      <c r="BF23" s="86">
        <v>0</v>
      </c>
      <c r="BG23" s="86" t="s">
        <v>82</v>
      </c>
      <c r="BH23" s="87"/>
    </row>
    <row r="24" s="5" customFormat="1" ht="45" hidden="1" customHeight="1" spans="1:60">
      <c r="A24" s="26">
        <v>18</v>
      </c>
      <c r="B24" s="26" t="s">
        <v>58</v>
      </c>
      <c r="C24" s="27" t="s">
        <v>276</v>
      </c>
      <c r="D24" s="28" t="s">
        <v>277</v>
      </c>
      <c r="E24" s="26" t="s">
        <v>61</v>
      </c>
      <c r="F24" s="26" t="s">
        <v>62</v>
      </c>
      <c r="G24" s="26" t="s">
        <v>63</v>
      </c>
      <c r="H24" s="26" t="s">
        <v>64</v>
      </c>
      <c r="I24" s="26" t="s">
        <v>65</v>
      </c>
      <c r="J24" s="26" t="s">
        <v>172</v>
      </c>
      <c r="K24" s="47">
        <v>1650000</v>
      </c>
      <c r="L24" s="47">
        <v>1650000</v>
      </c>
      <c r="M24" s="48">
        <f t="shared" si="1"/>
        <v>165</v>
      </c>
      <c r="N24" s="48">
        <f t="shared" si="2"/>
        <v>165</v>
      </c>
      <c r="O24" s="28" t="s">
        <v>278</v>
      </c>
      <c r="P24" s="28" t="s">
        <v>87</v>
      </c>
      <c r="Q24" s="26"/>
      <c r="R24" s="47"/>
      <c r="S24" s="47"/>
      <c r="T24" s="48">
        <f t="shared" si="3"/>
        <v>0</v>
      </c>
      <c r="U24" s="48">
        <f t="shared" si="4"/>
        <v>0</v>
      </c>
      <c r="V24" s="48">
        <f t="shared" si="5"/>
        <v>0</v>
      </c>
      <c r="W24" s="48">
        <f t="shared" si="6"/>
        <v>0</v>
      </c>
      <c r="X24" s="47"/>
      <c r="Y24" s="47"/>
      <c r="Z24" s="47"/>
      <c r="AA24" s="47"/>
      <c r="AB24" s="47"/>
      <c r="AC24" s="47"/>
      <c r="AD24" s="47"/>
      <c r="AE24" s="47"/>
      <c r="AF24" s="47"/>
      <c r="AG24" s="47"/>
      <c r="AH24" s="26" t="s">
        <v>279</v>
      </c>
      <c r="AI24" s="26"/>
      <c r="AJ24" s="26" t="s">
        <v>69</v>
      </c>
      <c r="AK24" s="26" t="s">
        <v>69</v>
      </c>
      <c r="AL24" s="26" t="s">
        <v>64</v>
      </c>
      <c r="AM24" s="26" t="s">
        <v>63</v>
      </c>
      <c r="AN24" s="26" t="s">
        <v>71</v>
      </c>
      <c r="AO24" s="26" t="s">
        <v>71</v>
      </c>
      <c r="AP24" s="26" t="s">
        <v>72</v>
      </c>
      <c r="AQ24" s="26" t="s">
        <v>280</v>
      </c>
      <c r="AR24" s="26" t="s">
        <v>278</v>
      </c>
      <c r="AS24" s="26" t="s">
        <v>74</v>
      </c>
      <c r="AT24" s="26" t="s">
        <v>71</v>
      </c>
      <c r="AU24" s="26" t="s">
        <v>281</v>
      </c>
      <c r="AV24" s="26" t="s">
        <v>282</v>
      </c>
      <c r="AW24" s="26" t="s">
        <v>283</v>
      </c>
      <c r="AX24" s="26" t="s">
        <v>280</v>
      </c>
      <c r="AY24" s="26" t="s">
        <v>284</v>
      </c>
      <c r="AZ24" s="26" t="s">
        <v>285</v>
      </c>
      <c r="BA24" s="26" t="s">
        <v>286</v>
      </c>
      <c r="BB24" s="26" t="s">
        <v>287</v>
      </c>
      <c r="BC24" s="26" t="s">
        <v>288</v>
      </c>
      <c r="BD24" s="26" t="s">
        <v>81</v>
      </c>
      <c r="BE24" s="86">
        <v>0</v>
      </c>
      <c r="BF24" s="86">
        <v>0</v>
      </c>
      <c r="BG24" s="86">
        <v>0</v>
      </c>
      <c r="BH24" s="87"/>
    </row>
    <row r="25" s="5" customFormat="1" ht="45" hidden="1" customHeight="1" spans="1:60">
      <c r="A25" s="26">
        <v>19</v>
      </c>
      <c r="B25" s="26" t="s">
        <v>58</v>
      </c>
      <c r="C25" s="27" t="s">
        <v>289</v>
      </c>
      <c r="D25" s="28" t="s">
        <v>290</v>
      </c>
      <c r="E25" s="26" t="s">
        <v>61</v>
      </c>
      <c r="F25" s="26" t="s">
        <v>62</v>
      </c>
      <c r="G25" s="26" t="s">
        <v>63</v>
      </c>
      <c r="H25" s="26" t="s">
        <v>64</v>
      </c>
      <c r="I25" s="26" t="s">
        <v>65</v>
      </c>
      <c r="J25" s="26" t="s">
        <v>111</v>
      </c>
      <c r="K25" s="47">
        <v>400000</v>
      </c>
      <c r="L25" s="47">
        <v>400000</v>
      </c>
      <c r="M25" s="48">
        <f t="shared" si="1"/>
        <v>40</v>
      </c>
      <c r="N25" s="48">
        <f t="shared" si="2"/>
        <v>40</v>
      </c>
      <c r="O25" s="28" t="s">
        <v>291</v>
      </c>
      <c r="P25" s="26" t="s">
        <v>68</v>
      </c>
      <c r="Q25" s="26"/>
      <c r="R25" s="47"/>
      <c r="S25" s="47"/>
      <c r="T25" s="48">
        <f t="shared" si="3"/>
        <v>0</v>
      </c>
      <c r="U25" s="48">
        <f t="shared" si="4"/>
        <v>0</v>
      </c>
      <c r="V25" s="48">
        <f t="shared" si="5"/>
        <v>0</v>
      </c>
      <c r="W25" s="48">
        <f t="shared" si="6"/>
        <v>0</v>
      </c>
      <c r="X25" s="47"/>
      <c r="Y25" s="47"/>
      <c r="Z25" s="47"/>
      <c r="AA25" s="47"/>
      <c r="AB25" s="47"/>
      <c r="AC25" s="47"/>
      <c r="AD25" s="47"/>
      <c r="AE25" s="47"/>
      <c r="AF25" s="47"/>
      <c r="AG25" s="47"/>
      <c r="AH25" s="26"/>
      <c r="AI25" s="26"/>
      <c r="AJ25" s="26" t="s">
        <v>69</v>
      </c>
      <c r="AK25" s="26" t="s">
        <v>69</v>
      </c>
      <c r="AL25" s="26" t="s">
        <v>64</v>
      </c>
      <c r="AM25" s="26" t="s">
        <v>63</v>
      </c>
      <c r="AN25" s="26" t="s">
        <v>71</v>
      </c>
      <c r="AO25" s="26" t="s">
        <v>71</v>
      </c>
      <c r="AP25" s="26" t="s">
        <v>72</v>
      </c>
      <c r="AQ25" s="26" t="s">
        <v>292</v>
      </c>
      <c r="AR25" s="26" t="s">
        <v>291</v>
      </c>
      <c r="AS25" s="26" t="s">
        <v>74</v>
      </c>
      <c r="AT25" s="26" t="s">
        <v>74</v>
      </c>
      <c r="AU25" s="26" t="s">
        <v>293</v>
      </c>
      <c r="AV25" s="26" t="s">
        <v>294</v>
      </c>
      <c r="AW25" s="26" t="s">
        <v>295</v>
      </c>
      <c r="AX25" s="26" t="s">
        <v>292</v>
      </c>
      <c r="AY25" s="26" t="s">
        <v>296</v>
      </c>
      <c r="AZ25" s="26" t="s">
        <v>297</v>
      </c>
      <c r="BA25" s="26" t="s">
        <v>298</v>
      </c>
      <c r="BB25" s="26" t="s">
        <v>299</v>
      </c>
      <c r="BC25" s="26" t="s">
        <v>108</v>
      </c>
      <c r="BD25" s="26" t="s">
        <v>81</v>
      </c>
      <c r="BE25" s="86">
        <v>0</v>
      </c>
      <c r="BF25" s="86">
        <v>0</v>
      </c>
      <c r="BG25" s="86">
        <v>0</v>
      </c>
      <c r="BH25" s="87"/>
    </row>
    <row r="26" s="5" customFormat="1" ht="45" hidden="1" customHeight="1" spans="1:60">
      <c r="A26" s="26">
        <v>20</v>
      </c>
      <c r="B26" s="26" t="s">
        <v>58</v>
      </c>
      <c r="C26" s="27" t="s">
        <v>300</v>
      </c>
      <c r="D26" s="28" t="s">
        <v>301</v>
      </c>
      <c r="E26" s="26" t="s">
        <v>61</v>
      </c>
      <c r="F26" s="26" t="s">
        <v>62</v>
      </c>
      <c r="G26" s="26" t="s">
        <v>63</v>
      </c>
      <c r="H26" s="26" t="s">
        <v>64</v>
      </c>
      <c r="I26" s="26" t="s">
        <v>65</v>
      </c>
      <c r="J26" s="26" t="s">
        <v>134</v>
      </c>
      <c r="K26" s="47">
        <v>2880000</v>
      </c>
      <c r="L26" s="47">
        <v>2880000</v>
      </c>
      <c r="M26" s="48">
        <f t="shared" si="1"/>
        <v>288</v>
      </c>
      <c r="N26" s="48">
        <f t="shared" si="2"/>
        <v>288</v>
      </c>
      <c r="O26" s="28" t="s">
        <v>302</v>
      </c>
      <c r="P26" s="26" t="s">
        <v>68</v>
      </c>
      <c r="Q26" s="26"/>
      <c r="R26" s="47"/>
      <c r="S26" s="47"/>
      <c r="T26" s="48">
        <f t="shared" si="3"/>
        <v>0</v>
      </c>
      <c r="U26" s="48">
        <f t="shared" si="4"/>
        <v>0</v>
      </c>
      <c r="V26" s="48">
        <f t="shared" si="5"/>
        <v>0</v>
      </c>
      <c r="W26" s="48">
        <f t="shared" si="6"/>
        <v>0</v>
      </c>
      <c r="X26" s="47"/>
      <c r="Y26" s="47"/>
      <c r="Z26" s="47"/>
      <c r="AA26" s="47"/>
      <c r="AB26" s="47"/>
      <c r="AC26" s="47"/>
      <c r="AD26" s="47"/>
      <c r="AE26" s="47"/>
      <c r="AF26" s="47"/>
      <c r="AG26" s="47"/>
      <c r="AH26" s="26"/>
      <c r="AI26" s="26"/>
      <c r="AJ26" s="26" t="s">
        <v>69</v>
      </c>
      <c r="AK26" s="26" t="s">
        <v>69</v>
      </c>
      <c r="AL26" s="26" t="s">
        <v>64</v>
      </c>
      <c r="AM26" s="26" t="s">
        <v>63</v>
      </c>
      <c r="AN26" s="26" t="s">
        <v>71</v>
      </c>
      <c r="AO26" s="26" t="s">
        <v>71</v>
      </c>
      <c r="AP26" s="26" t="s">
        <v>221</v>
      </c>
      <c r="AQ26" s="26" t="s">
        <v>303</v>
      </c>
      <c r="AR26" s="26" t="s">
        <v>302</v>
      </c>
      <c r="AS26" s="26" t="s">
        <v>74</v>
      </c>
      <c r="AT26" s="26" t="s">
        <v>71</v>
      </c>
      <c r="AU26" s="26" t="s">
        <v>304</v>
      </c>
      <c r="AV26" s="26" t="s">
        <v>305</v>
      </c>
      <c r="AW26" s="26" t="s">
        <v>306</v>
      </c>
      <c r="AX26" s="26" t="s">
        <v>303</v>
      </c>
      <c r="AY26" s="26" t="s">
        <v>307</v>
      </c>
      <c r="AZ26" s="26" t="s">
        <v>302</v>
      </c>
      <c r="BA26" s="26" t="s">
        <v>308</v>
      </c>
      <c r="BB26" s="26" t="s">
        <v>308</v>
      </c>
      <c r="BC26" s="26" t="s">
        <v>309</v>
      </c>
      <c r="BD26" s="26" t="s">
        <v>81</v>
      </c>
      <c r="BE26" s="86">
        <v>0</v>
      </c>
      <c r="BF26" s="86">
        <v>0</v>
      </c>
      <c r="BG26" s="86">
        <v>0</v>
      </c>
      <c r="BH26" s="87"/>
    </row>
    <row r="27" s="5" customFormat="1" ht="45" hidden="1" customHeight="1" spans="1:60">
      <c r="A27" s="26">
        <v>21</v>
      </c>
      <c r="B27" s="26" t="s">
        <v>58</v>
      </c>
      <c r="C27" s="27" t="s">
        <v>310</v>
      </c>
      <c r="D27" s="28" t="s">
        <v>311</v>
      </c>
      <c r="E27" s="26" t="s">
        <v>61</v>
      </c>
      <c r="F27" s="26" t="s">
        <v>62</v>
      </c>
      <c r="G27" s="26" t="s">
        <v>63</v>
      </c>
      <c r="H27" s="26" t="s">
        <v>64</v>
      </c>
      <c r="I27" s="26" t="s">
        <v>65</v>
      </c>
      <c r="J27" s="26" t="s">
        <v>98</v>
      </c>
      <c r="K27" s="47">
        <v>800000</v>
      </c>
      <c r="L27" s="47">
        <v>800000</v>
      </c>
      <c r="M27" s="48">
        <f t="shared" si="1"/>
        <v>80</v>
      </c>
      <c r="N27" s="48">
        <f t="shared" si="2"/>
        <v>80</v>
      </c>
      <c r="O27" s="28" t="s">
        <v>312</v>
      </c>
      <c r="P27" s="28" t="s">
        <v>87</v>
      </c>
      <c r="Q27" s="26"/>
      <c r="R27" s="47"/>
      <c r="S27" s="47"/>
      <c r="T27" s="48">
        <f t="shared" si="3"/>
        <v>0</v>
      </c>
      <c r="U27" s="48">
        <f t="shared" si="4"/>
        <v>0</v>
      </c>
      <c r="V27" s="48">
        <f t="shared" si="5"/>
        <v>0</v>
      </c>
      <c r="W27" s="48">
        <f t="shared" si="6"/>
        <v>0</v>
      </c>
      <c r="X27" s="47"/>
      <c r="Y27" s="47"/>
      <c r="Z27" s="47"/>
      <c r="AA27" s="47"/>
      <c r="AB27" s="47"/>
      <c r="AC27" s="47"/>
      <c r="AD27" s="47"/>
      <c r="AE27" s="47"/>
      <c r="AF27" s="47"/>
      <c r="AG27" s="47"/>
      <c r="AH27" s="26"/>
      <c r="AI27" s="26"/>
      <c r="AJ27" s="26" t="s">
        <v>69</v>
      </c>
      <c r="AK27" s="26" t="s">
        <v>69</v>
      </c>
      <c r="AL27" s="26" t="s">
        <v>64</v>
      </c>
      <c r="AM27" s="26" t="s">
        <v>63</v>
      </c>
      <c r="AN27" s="26" t="s">
        <v>71</v>
      </c>
      <c r="AO27" s="26" t="s">
        <v>71</v>
      </c>
      <c r="AP27" s="26" t="s">
        <v>72</v>
      </c>
      <c r="AQ27" s="26" t="s">
        <v>258</v>
      </c>
      <c r="AR27" s="26" t="s">
        <v>312</v>
      </c>
      <c r="AS27" s="26" t="s">
        <v>74</v>
      </c>
      <c r="AT27" s="26" t="s">
        <v>71</v>
      </c>
      <c r="AU27" s="26" t="s">
        <v>313</v>
      </c>
      <c r="AV27" s="26" t="s">
        <v>314</v>
      </c>
      <c r="AW27" s="26" t="s">
        <v>315</v>
      </c>
      <c r="AX27" s="26" t="s">
        <v>316</v>
      </c>
      <c r="AY27" s="26" t="s">
        <v>317</v>
      </c>
      <c r="AZ27" s="26" t="s">
        <v>313</v>
      </c>
      <c r="BA27" s="26" t="s">
        <v>318</v>
      </c>
      <c r="BB27" s="26" t="s">
        <v>319</v>
      </c>
      <c r="BC27" s="26" t="s">
        <v>108</v>
      </c>
      <c r="BD27" s="26" t="s">
        <v>81</v>
      </c>
      <c r="BE27" s="86">
        <v>0</v>
      </c>
      <c r="BF27" s="86">
        <v>0</v>
      </c>
      <c r="BG27" s="86" t="s">
        <v>82</v>
      </c>
      <c r="BH27" s="87"/>
    </row>
    <row r="28" s="5" customFormat="1" ht="45" hidden="1" customHeight="1" spans="1:60">
      <c r="A28" s="26">
        <v>22</v>
      </c>
      <c r="B28" s="26" t="s">
        <v>58</v>
      </c>
      <c r="C28" s="27" t="s">
        <v>320</v>
      </c>
      <c r="D28" s="28" t="s">
        <v>321</v>
      </c>
      <c r="E28" s="26" t="s">
        <v>61</v>
      </c>
      <c r="F28" s="26" t="s">
        <v>62</v>
      </c>
      <c r="G28" s="26" t="s">
        <v>63</v>
      </c>
      <c r="H28" s="26" t="s">
        <v>64</v>
      </c>
      <c r="I28" s="26" t="s">
        <v>65</v>
      </c>
      <c r="J28" s="26" t="s">
        <v>85</v>
      </c>
      <c r="K28" s="47">
        <v>1505000</v>
      </c>
      <c r="L28" s="47">
        <v>1000000</v>
      </c>
      <c r="M28" s="48">
        <f t="shared" si="1"/>
        <v>150.5</v>
      </c>
      <c r="N28" s="48">
        <f t="shared" si="2"/>
        <v>100</v>
      </c>
      <c r="O28" s="28" t="s">
        <v>322</v>
      </c>
      <c r="P28" s="28" t="s">
        <v>68</v>
      </c>
      <c r="Q28" s="26"/>
      <c r="R28" s="47"/>
      <c r="S28" s="47"/>
      <c r="T28" s="48">
        <f t="shared" si="3"/>
        <v>0</v>
      </c>
      <c r="U28" s="48">
        <f t="shared" si="4"/>
        <v>0</v>
      </c>
      <c r="V28" s="48">
        <f t="shared" si="5"/>
        <v>0</v>
      </c>
      <c r="W28" s="48">
        <f t="shared" si="6"/>
        <v>0</v>
      </c>
      <c r="X28" s="47"/>
      <c r="Y28" s="47"/>
      <c r="Z28" s="47"/>
      <c r="AA28" s="47"/>
      <c r="AB28" s="47"/>
      <c r="AC28" s="47"/>
      <c r="AD28" s="47"/>
      <c r="AE28" s="47"/>
      <c r="AF28" s="47"/>
      <c r="AG28" s="47"/>
      <c r="AH28" s="26"/>
      <c r="AI28" s="26"/>
      <c r="AJ28" s="26" t="s">
        <v>69</v>
      </c>
      <c r="AK28" s="26" t="s">
        <v>70</v>
      </c>
      <c r="AL28" s="26" t="s">
        <v>64</v>
      </c>
      <c r="AM28" s="26" t="s">
        <v>63</v>
      </c>
      <c r="AN28" s="26" t="s">
        <v>71</v>
      </c>
      <c r="AO28" s="26" t="s">
        <v>71</v>
      </c>
      <c r="AP28" s="26" t="s">
        <v>72</v>
      </c>
      <c r="AQ28" s="26" t="s">
        <v>73</v>
      </c>
      <c r="AR28" s="26" t="s">
        <v>322</v>
      </c>
      <c r="AS28" s="26" t="s">
        <v>74</v>
      </c>
      <c r="AT28" s="26" t="s">
        <v>74</v>
      </c>
      <c r="AU28" s="26" t="s">
        <v>323</v>
      </c>
      <c r="AV28" s="26" t="s">
        <v>324</v>
      </c>
      <c r="AW28" s="26" t="s">
        <v>325</v>
      </c>
      <c r="AX28" s="26" t="s">
        <v>71</v>
      </c>
      <c r="AY28" s="26" t="s">
        <v>71</v>
      </c>
      <c r="AZ28" s="26" t="s">
        <v>71</v>
      </c>
      <c r="BA28" s="26" t="s">
        <v>326</v>
      </c>
      <c r="BB28" s="26" t="s">
        <v>327</v>
      </c>
      <c r="BC28" s="26" t="s">
        <v>118</v>
      </c>
      <c r="BD28" s="26" t="s">
        <v>81</v>
      </c>
      <c r="BE28" s="86">
        <v>0</v>
      </c>
      <c r="BF28" s="86">
        <v>0</v>
      </c>
      <c r="BG28" s="86" t="s">
        <v>82</v>
      </c>
      <c r="BH28" s="87"/>
    </row>
    <row r="29" s="6" customFormat="1" ht="45" hidden="1" customHeight="1" spans="1:60">
      <c r="A29" s="26">
        <v>23</v>
      </c>
      <c r="B29" s="26" t="s">
        <v>58</v>
      </c>
      <c r="C29" s="29" t="s">
        <v>328</v>
      </c>
      <c r="D29" s="29" t="s">
        <v>329</v>
      </c>
      <c r="E29" s="26" t="s">
        <v>330</v>
      </c>
      <c r="F29" s="26" t="s">
        <v>331</v>
      </c>
      <c r="G29" s="26" t="s">
        <v>332</v>
      </c>
      <c r="H29" s="26" t="s">
        <v>64</v>
      </c>
      <c r="I29" s="26" t="s">
        <v>333</v>
      </c>
      <c r="J29" s="26" t="s">
        <v>334</v>
      </c>
      <c r="K29" s="47">
        <v>776400</v>
      </c>
      <c r="L29" s="47">
        <v>776400</v>
      </c>
      <c r="M29" s="48">
        <f t="shared" si="1"/>
        <v>77.64</v>
      </c>
      <c r="N29" s="48">
        <f t="shared" si="2"/>
        <v>77.64</v>
      </c>
      <c r="O29" s="49" t="s">
        <v>335</v>
      </c>
      <c r="P29" s="26" t="s">
        <v>336</v>
      </c>
      <c r="Q29" s="26"/>
      <c r="R29" s="47"/>
      <c r="S29" s="47"/>
      <c r="T29" s="48">
        <f t="shared" si="3"/>
        <v>0</v>
      </c>
      <c r="U29" s="48">
        <f t="shared" si="4"/>
        <v>0</v>
      </c>
      <c r="V29" s="48">
        <f t="shared" si="5"/>
        <v>0</v>
      </c>
      <c r="W29" s="48">
        <f t="shared" si="6"/>
        <v>0</v>
      </c>
      <c r="X29" s="47"/>
      <c r="Y29" s="47"/>
      <c r="Z29" s="47"/>
      <c r="AA29" s="47"/>
      <c r="AB29" s="47"/>
      <c r="AC29" s="47"/>
      <c r="AD29" s="47"/>
      <c r="AE29" s="47"/>
      <c r="AF29" s="47"/>
      <c r="AG29" s="47"/>
      <c r="AH29" s="26"/>
      <c r="AI29" s="26"/>
      <c r="AJ29" s="26" t="s">
        <v>69</v>
      </c>
      <c r="AK29" s="26" t="s">
        <v>69</v>
      </c>
      <c r="AL29" s="26" t="s">
        <v>64</v>
      </c>
      <c r="AM29" s="26" t="s">
        <v>332</v>
      </c>
      <c r="AN29" s="26" t="s">
        <v>57</v>
      </c>
      <c r="AO29" s="26" t="s">
        <v>220</v>
      </c>
      <c r="AP29" s="26" t="s">
        <v>71</v>
      </c>
      <c r="AQ29" s="26" t="s">
        <v>71</v>
      </c>
      <c r="AR29" s="26" t="s">
        <v>337</v>
      </c>
      <c r="AS29" s="26" t="s">
        <v>74</v>
      </c>
      <c r="AT29" s="26" t="s">
        <v>74</v>
      </c>
      <c r="AU29" s="26" t="s">
        <v>338</v>
      </c>
      <c r="AV29" s="26" t="s">
        <v>339</v>
      </c>
      <c r="AW29" s="26" t="s">
        <v>340</v>
      </c>
      <c r="AX29" s="26" t="s">
        <v>341</v>
      </c>
      <c r="AY29" s="26" t="s">
        <v>342</v>
      </c>
      <c r="AZ29" s="26" t="s">
        <v>343</v>
      </c>
      <c r="BA29" s="26" t="s">
        <v>344</v>
      </c>
      <c r="BB29" s="26" t="s">
        <v>345</v>
      </c>
      <c r="BC29" s="26" t="s">
        <v>346</v>
      </c>
      <c r="BD29" s="26" t="s">
        <v>81</v>
      </c>
      <c r="BE29" s="86">
        <v>0</v>
      </c>
      <c r="BF29" s="86">
        <v>0</v>
      </c>
      <c r="BG29" s="86">
        <v>0</v>
      </c>
      <c r="BH29" s="88"/>
    </row>
    <row r="30" s="6" customFormat="1" ht="45" hidden="1" customHeight="1" spans="1:60">
      <c r="A30" s="26">
        <v>24</v>
      </c>
      <c r="B30" s="26" t="s">
        <v>58</v>
      </c>
      <c r="C30" s="26" t="s">
        <v>347</v>
      </c>
      <c r="D30" s="26" t="s">
        <v>348</v>
      </c>
      <c r="E30" s="26" t="s">
        <v>330</v>
      </c>
      <c r="F30" s="26" t="s">
        <v>331</v>
      </c>
      <c r="G30" s="26" t="s">
        <v>332</v>
      </c>
      <c r="H30" s="26" t="s">
        <v>64</v>
      </c>
      <c r="I30" s="26" t="s">
        <v>333</v>
      </c>
      <c r="J30" s="26" t="s">
        <v>334</v>
      </c>
      <c r="K30" s="50">
        <v>1000000</v>
      </c>
      <c r="L30" s="50">
        <v>1000000</v>
      </c>
      <c r="M30" s="48">
        <f t="shared" si="1"/>
        <v>100</v>
      </c>
      <c r="N30" s="48">
        <f t="shared" si="2"/>
        <v>100</v>
      </c>
      <c r="O30" s="49" t="s">
        <v>349</v>
      </c>
      <c r="P30" s="26" t="s">
        <v>336</v>
      </c>
      <c r="Q30" s="69"/>
      <c r="R30" s="70"/>
      <c r="S30" s="70"/>
      <c r="T30" s="48">
        <f t="shared" si="3"/>
        <v>0</v>
      </c>
      <c r="U30" s="48">
        <f t="shared" si="4"/>
        <v>0</v>
      </c>
      <c r="V30" s="48">
        <f t="shared" si="5"/>
        <v>0</v>
      </c>
      <c r="W30" s="48">
        <f t="shared" si="6"/>
        <v>0</v>
      </c>
      <c r="X30" s="70"/>
      <c r="Y30" s="70"/>
      <c r="Z30" s="70"/>
      <c r="AA30" s="70"/>
      <c r="AB30" s="70"/>
      <c r="AC30" s="70"/>
      <c r="AD30" s="70"/>
      <c r="AE30" s="70"/>
      <c r="AF30" s="70"/>
      <c r="AG30" s="70"/>
      <c r="AH30" s="69"/>
      <c r="AI30" s="26"/>
      <c r="AJ30" s="26" t="s">
        <v>69</v>
      </c>
      <c r="AK30" s="26" t="s">
        <v>69</v>
      </c>
      <c r="AL30" s="26" t="s">
        <v>64</v>
      </c>
      <c r="AM30" s="26" t="s">
        <v>332</v>
      </c>
      <c r="AN30" s="26" t="s">
        <v>57</v>
      </c>
      <c r="AO30" s="26" t="s">
        <v>220</v>
      </c>
      <c r="AP30" s="26" t="s">
        <v>71</v>
      </c>
      <c r="AQ30" s="26" t="s">
        <v>71</v>
      </c>
      <c r="AR30" s="26" t="s">
        <v>349</v>
      </c>
      <c r="AS30" s="26" t="s">
        <v>74</v>
      </c>
      <c r="AT30" s="26" t="s">
        <v>74</v>
      </c>
      <c r="AU30" s="26" t="s">
        <v>350</v>
      </c>
      <c r="AV30" s="26" t="s">
        <v>351</v>
      </c>
      <c r="AW30" s="26" t="s">
        <v>352</v>
      </c>
      <c r="AX30" s="26" t="s">
        <v>353</v>
      </c>
      <c r="AY30" s="26" t="s">
        <v>354</v>
      </c>
      <c r="AZ30" s="26" t="s">
        <v>355</v>
      </c>
      <c r="BA30" s="26" t="s">
        <v>356</v>
      </c>
      <c r="BB30" s="26" t="s">
        <v>357</v>
      </c>
      <c r="BC30" s="26" t="s">
        <v>358</v>
      </c>
      <c r="BD30" s="26" t="s">
        <v>81</v>
      </c>
      <c r="BE30" s="86">
        <v>0</v>
      </c>
      <c r="BF30" s="86">
        <v>0</v>
      </c>
      <c r="BG30" s="86">
        <v>0</v>
      </c>
      <c r="BH30" s="88"/>
    </row>
    <row r="31" s="6" customFormat="1" ht="45" hidden="1" customHeight="1" spans="1:60">
      <c r="A31" s="26">
        <v>25</v>
      </c>
      <c r="B31" s="26" t="s">
        <v>58</v>
      </c>
      <c r="C31" s="26" t="s">
        <v>359</v>
      </c>
      <c r="D31" s="26" t="s">
        <v>360</v>
      </c>
      <c r="E31" s="26" t="s">
        <v>330</v>
      </c>
      <c r="F31" s="26" t="s">
        <v>331</v>
      </c>
      <c r="G31" s="26" t="s">
        <v>332</v>
      </c>
      <c r="H31" s="26" t="s">
        <v>64</v>
      </c>
      <c r="I31" s="26" t="s">
        <v>333</v>
      </c>
      <c r="J31" s="26" t="s">
        <v>334</v>
      </c>
      <c r="K31" s="50">
        <v>2915775</v>
      </c>
      <c r="L31" s="50">
        <v>2915775</v>
      </c>
      <c r="M31" s="48">
        <f t="shared" si="1"/>
        <v>291.5775</v>
      </c>
      <c r="N31" s="48">
        <f t="shared" si="2"/>
        <v>291.5775</v>
      </c>
      <c r="O31" s="49" t="s">
        <v>361</v>
      </c>
      <c r="P31" s="26" t="s">
        <v>336</v>
      </c>
      <c r="Q31" s="69"/>
      <c r="R31" s="70"/>
      <c r="S31" s="70"/>
      <c r="T31" s="48">
        <f t="shared" si="3"/>
        <v>0</v>
      </c>
      <c r="U31" s="48">
        <f t="shared" si="4"/>
        <v>0</v>
      </c>
      <c r="V31" s="48">
        <f t="shared" si="5"/>
        <v>0</v>
      </c>
      <c r="W31" s="48">
        <f t="shared" si="6"/>
        <v>0</v>
      </c>
      <c r="X31" s="70"/>
      <c r="Y31" s="70"/>
      <c r="Z31" s="70"/>
      <c r="AA31" s="70"/>
      <c r="AB31" s="70"/>
      <c r="AC31" s="70"/>
      <c r="AD31" s="70"/>
      <c r="AE31" s="70"/>
      <c r="AF31" s="70"/>
      <c r="AG31" s="70"/>
      <c r="AH31" s="69"/>
      <c r="AI31" s="26"/>
      <c r="AJ31" s="26" t="s">
        <v>69</v>
      </c>
      <c r="AK31" s="26" t="s">
        <v>69</v>
      </c>
      <c r="AL31" s="26" t="s">
        <v>64</v>
      </c>
      <c r="AM31" s="26" t="s">
        <v>332</v>
      </c>
      <c r="AN31" s="26" t="s">
        <v>57</v>
      </c>
      <c r="AO31" s="26" t="s">
        <v>220</v>
      </c>
      <c r="AP31" s="26" t="s">
        <v>71</v>
      </c>
      <c r="AQ31" s="26" t="s">
        <v>71</v>
      </c>
      <c r="AR31" s="26" t="s">
        <v>362</v>
      </c>
      <c r="AS31" s="26" t="s">
        <v>74</v>
      </c>
      <c r="AT31" s="26" t="s">
        <v>74</v>
      </c>
      <c r="AU31" s="26" t="s">
        <v>363</v>
      </c>
      <c r="AV31" s="26" t="s">
        <v>364</v>
      </c>
      <c r="AW31" s="26" t="s">
        <v>365</v>
      </c>
      <c r="AX31" s="26" t="s">
        <v>366</v>
      </c>
      <c r="AY31" s="26" t="s">
        <v>367</v>
      </c>
      <c r="AZ31" s="26" t="s">
        <v>368</v>
      </c>
      <c r="BA31" s="26" t="s">
        <v>344</v>
      </c>
      <c r="BB31" s="26" t="s">
        <v>345</v>
      </c>
      <c r="BC31" s="26" t="s">
        <v>369</v>
      </c>
      <c r="BD31" s="26" t="s">
        <v>81</v>
      </c>
      <c r="BE31" s="86">
        <v>0</v>
      </c>
      <c r="BF31" s="86">
        <v>0</v>
      </c>
      <c r="BG31" s="86">
        <v>0</v>
      </c>
      <c r="BH31" s="88"/>
    </row>
    <row r="32" s="6" customFormat="1" ht="45" hidden="1" customHeight="1" spans="1:60">
      <c r="A32" s="26">
        <v>26</v>
      </c>
      <c r="B32" s="26" t="s">
        <v>58</v>
      </c>
      <c r="C32" s="28" t="s">
        <v>370</v>
      </c>
      <c r="D32" s="28" t="s">
        <v>371</v>
      </c>
      <c r="E32" s="26" t="s">
        <v>330</v>
      </c>
      <c r="F32" s="26" t="s">
        <v>331</v>
      </c>
      <c r="G32" s="26" t="s">
        <v>332</v>
      </c>
      <c r="H32" s="26" t="s">
        <v>64</v>
      </c>
      <c r="I32" s="26" t="s">
        <v>333</v>
      </c>
      <c r="J32" s="26" t="s">
        <v>334</v>
      </c>
      <c r="K32" s="51">
        <v>998000</v>
      </c>
      <c r="L32" s="51">
        <v>998000</v>
      </c>
      <c r="M32" s="48">
        <f t="shared" si="1"/>
        <v>99.8</v>
      </c>
      <c r="N32" s="48">
        <f t="shared" si="2"/>
        <v>99.8</v>
      </c>
      <c r="O32" s="49" t="s">
        <v>372</v>
      </c>
      <c r="P32" s="26" t="s">
        <v>336</v>
      </c>
      <c r="Q32" s="69"/>
      <c r="R32" s="70"/>
      <c r="S32" s="70"/>
      <c r="T32" s="48">
        <f t="shared" si="3"/>
        <v>0</v>
      </c>
      <c r="U32" s="48">
        <f t="shared" si="4"/>
        <v>0</v>
      </c>
      <c r="V32" s="48">
        <f t="shared" si="5"/>
        <v>0</v>
      </c>
      <c r="W32" s="48">
        <f t="shared" si="6"/>
        <v>0</v>
      </c>
      <c r="X32" s="70"/>
      <c r="Y32" s="70"/>
      <c r="Z32" s="70"/>
      <c r="AA32" s="70"/>
      <c r="AB32" s="70"/>
      <c r="AC32" s="70"/>
      <c r="AD32" s="70"/>
      <c r="AE32" s="70"/>
      <c r="AF32" s="70"/>
      <c r="AG32" s="70"/>
      <c r="AH32" s="69"/>
      <c r="AI32" s="26"/>
      <c r="AJ32" s="26" t="s">
        <v>69</v>
      </c>
      <c r="AK32" s="26" t="s">
        <v>69</v>
      </c>
      <c r="AL32" s="26" t="s">
        <v>64</v>
      </c>
      <c r="AM32" s="26" t="s">
        <v>332</v>
      </c>
      <c r="AN32" s="26" t="s">
        <v>57</v>
      </c>
      <c r="AO32" s="26" t="s">
        <v>220</v>
      </c>
      <c r="AP32" s="26" t="s">
        <v>71</v>
      </c>
      <c r="AQ32" s="26" t="s">
        <v>71</v>
      </c>
      <c r="AR32" s="26" t="s">
        <v>373</v>
      </c>
      <c r="AS32" s="26" t="s">
        <v>74</v>
      </c>
      <c r="AT32" s="26" t="s">
        <v>74</v>
      </c>
      <c r="AU32" s="26" t="s">
        <v>338</v>
      </c>
      <c r="AV32" s="26" t="s">
        <v>339</v>
      </c>
      <c r="AW32" s="26" t="s">
        <v>340</v>
      </c>
      <c r="AX32" s="26" t="s">
        <v>374</v>
      </c>
      <c r="AY32" s="26" t="s">
        <v>375</v>
      </c>
      <c r="AZ32" s="26" t="s">
        <v>376</v>
      </c>
      <c r="BA32" s="26" t="s">
        <v>377</v>
      </c>
      <c r="BB32" s="26" t="s">
        <v>378</v>
      </c>
      <c r="BC32" s="26" t="s">
        <v>369</v>
      </c>
      <c r="BD32" s="26" t="s">
        <v>81</v>
      </c>
      <c r="BE32" s="86">
        <v>0</v>
      </c>
      <c r="BF32" s="86">
        <v>0</v>
      </c>
      <c r="BG32" s="86">
        <v>0</v>
      </c>
      <c r="BH32" s="88"/>
    </row>
    <row r="33" s="6" customFormat="1" ht="45" hidden="1" customHeight="1" spans="1:60">
      <c r="A33" s="26">
        <v>27</v>
      </c>
      <c r="B33" s="26" t="s">
        <v>58</v>
      </c>
      <c r="C33" s="26" t="s">
        <v>379</v>
      </c>
      <c r="D33" s="26" t="s">
        <v>380</v>
      </c>
      <c r="E33" s="26" t="s">
        <v>330</v>
      </c>
      <c r="F33" s="26" t="s">
        <v>331</v>
      </c>
      <c r="G33" s="26" t="s">
        <v>332</v>
      </c>
      <c r="H33" s="26" t="s">
        <v>64</v>
      </c>
      <c r="I33" s="26" t="s">
        <v>333</v>
      </c>
      <c r="J33" s="26" t="s">
        <v>381</v>
      </c>
      <c r="K33" s="50">
        <v>3294700</v>
      </c>
      <c r="L33" s="50">
        <v>3294700</v>
      </c>
      <c r="M33" s="48">
        <f t="shared" si="1"/>
        <v>329.47</v>
      </c>
      <c r="N33" s="48">
        <f t="shared" si="2"/>
        <v>329.47</v>
      </c>
      <c r="O33" s="49" t="s">
        <v>382</v>
      </c>
      <c r="P33" s="26" t="s">
        <v>381</v>
      </c>
      <c r="Q33" s="26"/>
      <c r="R33" s="47"/>
      <c r="S33" s="47"/>
      <c r="T33" s="48">
        <f t="shared" si="3"/>
        <v>0</v>
      </c>
      <c r="U33" s="48">
        <f t="shared" si="4"/>
        <v>0</v>
      </c>
      <c r="V33" s="48">
        <f t="shared" si="5"/>
        <v>0</v>
      </c>
      <c r="W33" s="48">
        <f t="shared" si="6"/>
        <v>0</v>
      </c>
      <c r="X33" s="47"/>
      <c r="Y33" s="47"/>
      <c r="Z33" s="47"/>
      <c r="AA33" s="47"/>
      <c r="AB33" s="47"/>
      <c r="AC33" s="47"/>
      <c r="AD33" s="47"/>
      <c r="AE33" s="47"/>
      <c r="AF33" s="47"/>
      <c r="AG33" s="47"/>
      <c r="AH33" s="69"/>
      <c r="AI33" s="26"/>
      <c r="AJ33" s="26" t="s">
        <v>69</v>
      </c>
      <c r="AK33" s="26" t="s">
        <v>69</v>
      </c>
      <c r="AL33" s="26" t="s">
        <v>64</v>
      </c>
      <c r="AM33" s="26" t="s">
        <v>332</v>
      </c>
      <c r="AN33" s="26" t="s">
        <v>57</v>
      </c>
      <c r="AO33" s="26" t="s">
        <v>220</v>
      </c>
      <c r="AP33" s="26" t="s">
        <v>71</v>
      </c>
      <c r="AQ33" s="26" t="s">
        <v>71</v>
      </c>
      <c r="AR33" s="26" t="s">
        <v>382</v>
      </c>
      <c r="AS33" s="26" t="s">
        <v>74</v>
      </c>
      <c r="AT33" s="26" t="s">
        <v>74</v>
      </c>
      <c r="AU33" s="26" t="s">
        <v>383</v>
      </c>
      <c r="AV33" s="26" t="s">
        <v>384</v>
      </c>
      <c r="AW33" s="26" t="s">
        <v>385</v>
      </c>
      <c r="AX33" s="26" t="s">
        <v>386</v>
      </c>
      <c r="AY33" s="26" t="s">
        <v>387</v>
      </c>
      <c r="AZ33" s="26" t="s">
        <v>388</v>
      </c>
      <c r="BA33" s="26" t="s">
        <v>389</v>
      </c>
      <c r="BB33" s="26" t="s">
        <v>390</v>
      </c>
      <c r="BC33" s="26" t="s">
        <v>369</v>
      </c>
      <c r="BD33" s="26" t="s">
        <v>81</v>
      </c>
      <c r="BE33" s="86">
        <v>0</v>
      </c>
      <c r="BF33" s="86">
        <v>0</v>
      </c>
      <c r="BG33" s="86">
        <v>0</v>
      </c>
      <c r="BH33" s="88"/>
    </row>
    <row r="34" s="6" customFormat="1" ht="45" hidden="1" customHeight="1" spans="1:60">
      <c r="A34" s="26">
        <v>28</v>
      </c>
      <c r="B34" s="26" t="s">
        <v>58</v>
      </c>
      <c r="C34" s="26" t="s">
        <v>391</v>
      </c>
      <c r="D34" s="26" t="s">
        <v>392</v>
      </c>
      <c r="E34" s="26" t="s">
        <v>330</v>
      </c>
      <c r="F34" s="26" t="s">
        <v>331</v>
      </c>
      <c r="G34" s="26" t="s">
        <v>332</v>
      </c>
      <c r="H34" s="26" t="s">
        <v>64</v>
      </c>
      <c r="I34" s="26" t="s">
        <v>333</v>
      </c>
      <c r="J34" s="26" t="s">
        <v>393</v>
      </c>
      <c r="K34" s="47">
        <v>11139000</v>
      </c>
      <c r="L34" s="47">
        <v>11139000</v>
      </c>
      <c r="M34" s="48">
        <f t="shared" si="1"/>
        <v>1113.9</v>
      </c>
      <c r="N34" s="48">
        <f t="shared" si="2"/>
        <v>1113.9</v>
      </c>
      <c r="O34" s="49" t="s">
        <v>394</v>
      </c>
      <c r="P34" s="26"/>
      <c r="Q34" s="26"/>
      <c r="R34" s="47"/>
      <c r="S34" s="47"/>
      <c r="T34" s="48">
        <f t="shared" si="3"/>
        <v>0</v>
      </c>
      <c r="U34" s="48">
        <f t="shared" si="4"/>
        <v>0</v>
      </c>
      <c r="V34" s="48">
        <f t="shared" si="5"/>
        <v>0</v>
      </c>
      <c r="W34" s="48">
        <f t="shared" si="6"/>
        <v>0</v>
      </c>
      <c r="X34" s="47"/>
      <c r="Y34" s="47"/>
      <c r="Z34" s="47"/>
      <c r="AA34" s="47"/>
      <c r="AB34" s="47"/>
      <c r="AC34" s="47"/>
      <c r="AD34" s="47"/>
      <c r="AE34" s="47"/>
      <c r="AF34" s="47"/>
      <c r="AG34" s="47"/>
      <c r="AH34" s="26"/>
      <c r="AI34" s="26"/>
      <c r="AJ34" s="26" t="s">
        <v>69</v>
      </c>
      <c r="AK34" s="26" t="s">
        <v>69</v>
      </c>
      <c r="AL34" s="26" t="s">
        <v>64</v>
      </c>
      <c r="AM34" s="26" t="s">
        <v>332</v>
      </c>
      <c r="AN34" s="26" t="s">
        <v>57</v>
      </c>
      <c r="AO34" s="26" t="s">
        <v>220</v>
      </c>
      <c r="AP34" s="26" t="s">
        <v>71</v>
      </c>
      <c r="AQ34" s="26" t="s">
        <v>71</v>
      </c>
      <c r="AR34" s="26" t="s">
        <v>395</v>
      </c>
      <c r="AS34" s="26" t="s">
        <v>74</v>
      </c>
      <c r="AT34" s="26" t="s">
        <v>74</v>
      </c>
      <c r="AU34" s="26" t="s">
        <v>396</v>
      </c>
      <c r="AV34" s="26" t="s">
        <v>397</v>
      </c>
      <c r="AW34" s="26" t="s">
        <v>398</v>
      </c>
      <c r="AX34" s="26" t="s">
        <v>399</v>
      </c>
      <c r="AY34" s="26" t="s">
        <v>400</v>
      </c>
      <c r="AZ34" s="26" t="s">
        <v>401</v>
      </c>
      <c r="BA34" s="26" t="s">
        <v>402</v>
      </c>
      <c r="BB34" s="26" t="s">
        <v>403</v>
      </c>
      <c r="BC34" s="26" t="s">
        <v>216</v>
      </c>
      <c r="BD34" s="26" t="s">
        <v>81</v>
      </c>
      <c r="BE34" s="86" t="s">
        <v>404</v>
      </c>
      <c r="BF34" s="86">
        <v>0</v>
      </c>
      <c r="BG34" s="86">
        <v>0</v>
      </c>
      <c r="BH34" s="88"/>
    </row>
    <row r="35" s="6" customFormat="1" ht="45" hidden="1" customHeight="1" spans="1:60">
      <c r="A35" s="26">
        <v>29</v>
      </c>
      <c r="B35" s="26" t="s">
        <v>58</v>
      </c>
      <c r="C35" s="28" t="s">
        <v>405</v>
      </c>
      <c r="D35" s="28" t="s">
        <v>406</v>
      </c>
      <c r="E35" s="26" t="s">
        <v>330</v>
      </c>
      <c r="F35" s="26" t="s">
        <v>331</v>
      </c>
      <c r="G35" s="26" t="s">
        <v>63</v>
      </c>
      <c r="H35" s="26" t="s">
        <v>64</v>
      </c>
      <c r="I35" s="26" t="s">
        <v>333</v>
      </c>
      <c r="J35" s="26" t="s">
        <v>393</v>
      </c>
      <c r="K35" s="51">
        <v>1400000</v>
      </c>
      <c r="L35" s="51">
        <v>900000</v>
      </c>
      <c r="M35" s="48">
        <f t="shared" si="1"/>
        <v>140</v>
      </c>
      <c r="N35" s="48">
        <f t="shared" si="2"/>
        <v>90</v>
      </c>
      <c r="O35" s="49" t="s">
        <v>407</v>
      </c>
      <c r="P35" s="26"/>
      <c r="Q35" s="69"/>
      <c r="R35" s="70"/>
      <c r="S35" s="70"/>
      <c r="T35" s="48">
        <f t="shared" si="3"/>
        <v>0</v>
      </c>
      <c r="U35" s="48">
        <f t="shared" si="4"/>
        <v>0</v>
      </c>
      <c r="V35" s="48">
        <f t="shared" si="5"/>
        <v>0</v>
      </c>
      <c r="W35" s="48">
        <f t="shared" si="6"/>
        <v>0</v>
      </c>
      <c r="X35" s="70"/>
      <c r="Y35" s="70"/>
      <c r="Z35" s="70"/>
      <c r="AA35" s="70"/>
      <c r="AB35" s="70"/>
      <c r="AC35" s="70"/>
      <c r="AD35" s="70"/>
      <c r="AE35" s="70"/>
      <c r="AF35" s="70"/>
      <c r="AG35" s="70"/>
      <c r="AH35" s="69"/>
      <c r="AI35" s="26"/>
      <c r="AJ35" s="26" t="s">
        <v>69</v>
      </c>
      <c r="AK35" s="26" t="s">
        <v>69</v>
      </c>
      <c r="AL35" s="26" t="s">
        <v>64</v>
      </c>
      <c r="AM35" s="26" t="s">
        <v>63</v>
      </c>
      <c r="AN35" s="26" t="s">
        <v>71</v>
      </c>
      <c r="AO35" s="26" t="s">
        <v>71</v>
      </c>
      <c r="AP35" s="26" t="s">
        <v>221</v>
      </c>
      <c r="AQ35" s="26" t="s">
        <v>408</v>
      </c>
      <c r="AR35" s="26" t="s">
        <v>407</v>
      </c>
      <c r="AS35" s="26" t="s">
        <v>74</v>
      </c>
      <c r="AT35" s="26" t="s">
        <v>409</v>
      </c>
      <c r="AU35" s="26" t="s">
        <v>410</v>
      </c>
      <c r="AV35" s="26" t="s">
        <v>411</v>
      </c>
      <c r="AW35" s="26" t="s">
        <v>412</v>
      </c>
      <c r="AX35" s="26" t="s">
        <v>408</v>
      </c>
      <c r="AY35" s="26" t="s">
        <v>413</v>
      </c>
      <c r="AZ35" s="26" t="s">
        <v>414</v>
      </c>
      <c r="BA35" s="26" t="s">
        <v>414</v>
      </c>
      <c r="BB35" s="26" t="s">
        <v>414</v>
      </c>
      <c r="BC35" s="26" t="s">
        <v>415</v>
      </c>
      <c r="BD35" s="26" t="s">
        <v>81</v>
      </c>
      <c r="BE35" s="86" t="s">
        <v>404</v>
      </c>
      <c r="BF35" s="86">
        <v>0</v>
      </c>
      <c r="BG35" s="86">
        <v>0</v>
      </c>
      <c r="BH35" s="88"/>
    </row>
    <row r="36" s="5" customFormat="1" ht="45" hidden="1" customHeight="1" spans="1:60">
      <c r="A36" s="26">
        <v>30</v>
      </c>
      <c r="B36" s="26" t="s">
        <v>58</v>
      </c>
      <c r="C36" s="26" t="s">
        <v>416</v>
      </c>
      <c r="D36" s="26" t="s">
        <v>417</v>
      </c>
      <c r="E36" s="26" t="s">
        <v>330</v>
      </c>
      <c r="F36" s="26" t="s">
        <v>331</v>
      </c>
      <c r="G36" s="26" t="s">
        <v>332</v>
      </c>
      <c r="H36" s="26" t="s">
        <v>64</v>
      </c>
      <c r="I36" s="26" t="s">
        <v>333</v>
      </c>
      <c r="J36" s="26" t="s">
        <v>393</v>
      </c>
      <c r="K36" s="47">
        <v>292300</v>
      </c>
      <c r="L36" s="47">
        <v>292300</v>
      </c>
      <c r="M36" s="48">
        <f t="shared" si="1"/>
        <v>29.23</v>
      </c>
      <c r="N36" s="48">
        <f t="shared" si="2"/>
        <v>29.23</v>
      </c>
      <c r="O36" s="49" t="s">
        <v>418</v>
      </c>
      <c r="P36" s="26"/>
      <c r="Q36" s="26"/>
      <c r="R36" s="47"/>
      <c r="S36" s="47"/>
      <c r="T36" s="48">
        <f t="shared" si="3"/>
        <v>0</v>
      </c>
      <c r="U36" s="48">
        <f t="shared" si="4"/>
        <v>0</v>
      </c>
      <c r="V36" s="48">
        <f t="shared" si="5"/>
        <v>0</v>
      </c>
      <c r="W36" s="48">
        <f t="shared" si="6"/>
        <v>0</v>
      </c>
      <c r="X36" s="47"/>
      <c r="Y36" s="47"/>
      <c r="Z36" s="47"/>
      <c r="AA36" s="47"/>
      <c r="AB36" s="47"/>
      <c r="AC36" s="47"/>
      <c r="AD36" s="47"/>
      <c r="AE36" s="47"/>
      <c r="AF36" s="47"/>
      <c r="AG36" s="47"/>
      <c r="AH36" s="26"/>
      <c r="AI36" s="26"/>
      <c r="AJ36" s="26" t="s">
        <v>69</v>
      </c>
      <c r="AK36" s="26" t="s">
        <v>69</v>
      </c>
      <c r="AL36" s="26" t="s">
        <v>64</v>
      </c>
      <c r="AM36" s="26" t="s">
        <v>332</v>
      </c>
      <c r="AN36" s="26" t="s">
        <v>57</v>
      </c>
      <c r="AO36" s="26" t="s">
        <v>220</v>
      </c>
      <c r="AP36" s="26" t="s">
        <v>71</v>
      </c>
      <c r="AQ36" s="26" t="s">
        <v>71</v>
      </c>
      <c r="AR36" s="26" t="s">
        <v>419</v>
      </c>
      <c r="AS36" s="26" t="s">
        <v>74</v>
      </c>
      <c r="AT36" s="26" t="s">
        <v>74</v>
      </c>
      <c r="AU36" s="26" t="s">
        <v>338</v>
      </c>
      <c r="AV36" s="26" t="s">
        <v>339</v>
      </c>
      <c r="AW36" s="26" t="s">
        <v>340</v>
      </c>
      <c r="AX36" s="26" t="s">
        <v>420</v>
      </c>
      <c r="AY36" s="26" t="s">
        <v>421</v>
      </c>
      <c r="AZ36" s="26" t="s">
        <v>422</v>
      </c>
      <c r="BA36" s="26" t="s">
        <v>423</v>
      </c>
      <c r="BB36" s="26" t="s">
        <v>424</v>
      </c>
      <c r="BC36" s="26" t="s">
        <v>425</v>
      </c>
      <c r="BD36" s="26" t="s">
        <v>81</v>
      </c>
      <c r="BE36" s="86" t="s">
        <v>404</v>
      </c>
      <c r="BF36" s="86">
        <v>0</v>
      </c>
      <c r="BG36" s="86">
        <v>0</v>
      </c>
      <c r="BH36" s="87"/>
    </row>
    <row r="37" s="5" customFormat="1" ht="45" hidden="1" customHeight="1" spans="1:60">
      <c r="A37" s="26">
        <v>31</v>
      </c>
      <c r="B37" s="30" t="s">
        <v>58</v>
      </c>
      <c r="C37" s="31" t="s">
        <v>426</v>
      </c>
      <c r="D37" s="31" t="s">
        <v>427</v>
      </c>
      <c r="E37" s="31" t="s">
        <v>428</v>
      </c>
      <c r="F37" s="31" t="s">
        <v>429</v>
      </c>
      <c r="G37" s="31" t="s">
        <v>332</v>
      </c>
      <c r="H37" s="31" t="s">
        <v>430</v>
      </c>
      <c r="I37" s="31" t="s">
        <v>431</v>
      </c>
      <c r="J37" s="31" t="s">
        <v>432</v>
      </c>
      <c r="K37" s="52">
        <v>3296300</v>
      </c>
      <c r="L37" s="52">
        <v>1654000</v>
      </c>
      <c r="M37" s="48">
        <f t="shared" si="1"/>
        <v>329.63</v>
      </c>
      <c r="N37" s="48">
        <f t="shared" si="2"/>
        <v>165.4</v>
      </c>
      <c r="O37" s="31" t="s">
        <v>433</v>
      </c>
      <c r="P37" s="26"/>
      <c r="Q37" s="26"/>
      <c r="R37" s="47"/>
      <c r="S37" s="47"/>
      <c r="T37" s="48">
        <f t="shared" si="3"/>
        <v>0</v>
      </c>
      <c r="U37" s="48">
        <f t="shared" si="4"/>
        <v>0</v>
      </c>
      <c r="V37" s="48">
        <f t="shared" si="5"/>
        <v>0</v>
      </c>
      <c r="W37" s="48">
        <f t="shared" si="6"/>
        <v>0</v>
      </c>
      <c r="X37" s="47"/>
      <c r="Y37" s="47"/>
      <c r="Z37" s="47"/>
      <c r="AA37" s="47"/>
      <c r="AB37" s="47"/>
      <c r="AC37" s="47"/>
      <c r="AD37" s="47"/>
      <c r="AE37" s="47"/>
      <c r="AF37" s="47"/>
      <c r="AG37" s="47"/>
      <c r="AH37" s="26"/>
      <c r="AI37" s="26" t="s">
        <v>434</v>
      </c>
      <c r="AJ37" s="26" t="s">
        <v>69</v>
      </c>
      <c r="AK37" s="26" t="s">
        <v>70</v>
      </c>
      <c r="AL37" s="26" t="s">
        <v>430</v>
      </c>
      <c r="AM37" s="26" t="s">
        <v>332</v>
      </c>
      <c r="AN37" s="26" t="s">
        <v>435</v>
      </c>
      <c r="AO37" s="26" t="s">
        <v>436</v>
      </c>
      <c r="AP37" s="26" t="s">
        <v>71</v>
      </c>
      <c r="AQ37" s="26" t="s">
        <v>71</v>
      </c>
      <c r="AR37" s="26" t="s">
        <v>433</v>
      </c>
      <c r="AS37" s="26" t="s">
        <v>74</v>
      </c>
      <c r="AT37" s="26" t="s">
        <v>71</v>
      </c>
      <c r="AU37" s="26" t="s">
        <v>437</v>
      </c>
      <c r="AV37" s="26" t="s">
        <v>438</v>
      </c>
      <c r="AW37" s="26" t="s">
        <v>439</v>
      </c>
      <c r="AX37" s="26" t="s">
        <v>440</v>
      </c>
      <c r="AY37" s="26" t="s">
        <v>441</v>
      </c>
      <c r="AZ37" s="26" t="s">
        <v>442</v>
      </c>
      <c r="BA37" s="26" t="s">
        <v>443</v>
      </c>
      <c r="BB37" s="26" t="s">
        <v>444</v>
      </c>
      <c r="BC37" s="26" t="s">
        <v>445</v>
      </c>
      <c r="BD37" s="26" t="s">
        <v>81</v>
      </c>
      <c r="BE37" s="86">
        <v>0</v>
      </c>
      <c r="BF37" s="86" t="s">
        <v>82</v>
      </c>
      <c r="BG37" s="86">
        <v>0</v>
      </c>
      <c r="BH37" s="87"/>
    </row>
    <row r="38" s="5" customFormat="1" ht="45" hidden="1" customHeight="1" spans="1:60">
      <c r="A38" s="26">
        <v>32</v>
      </c>
      <c r="B38" s="30" t="s">
        <v>58</v>
      </c>
      <c r="C38" s="31" t="s">
        <v>446</v>
      </c>
      <c r="D38" s="31" t="s">
        <v>447</v>
      </c>
      <c r="E38" s="31" t="s">
        <v>428</v>
      </c>
      <c r="F38" s="31" t="s">
        <v>429</v>
      </c>
      <c r="G38" s="31" t="s">
        <v>332</v>
      </c>
      <c r="H38" s="31" t="s">
        <v>430</v>
      </c>
      <c r="I38" s="31" t="s">
        <v>431</v>
      </c>
      <c r="J38" s="31" t="s">
        <v>432</v>
      </c>
      <c r="K38" s="52">
        <v>2291000</v>
      </c>
      <c r="L38" s="52">
        <v>2291000</v>
      </c>
      <c r="M38" s="48">
        <f t="shared" si="1"/>
        <v>229.1</v>
      </c>
      <c r="N38" s="48">
        <f t="shared" si="2"/>
        <v>229.1</v>
      </c>
      <c r="O38" s="31" t="s">
        <v>448</v>
      </c>
      <c r="P38" s="26"/>
      <c r="Q38" s="26"/>
      <c r="R38" s="47"/>
      <c r="S38" s="47"/>
      <c r="T38" s="48">
        <f t="shared" si="3"/>
        <v>0</v>
      </c>
      <c r="U38" s="48">
        <f t="shared" si="4"/>
        <v>0</v>
      </c>
      <c r="V38" s="48">
        <f t="shared" si="5"/>
        <v>0</v>
      </c>
      <c r="W38" s="48">
        <f t="shared" si="6"/>
        <v>0</v>
      </c>
      <c r="X38" s="47"/>
      <c r="Y38" s="47"/>
      <c r="Z38" s="47"/>
      <c r="AA38" s="47"/>
      <c r="AB38" s="47"/>
      <c r="AC38" s="47"/>
      <c r="AD38" s="47"/>
      <c r="AE38" s="47"/>
      <c r="AF38" s="47"/>
      <c r="AG38" s="47"/>
      <c r="AH38" s="26"/>
      <c r="AI38" s="26"/>
      <c r="AJ38" s="26" t="s">
        <v>69</v>
      </c>
      <c r="AK38" s="26" t="s">
        <v>69</v>
      </c>
      <c r="AL38" s="26" t="s">
        <v>430</v>
      </c>
      <c r="AM38" s="26" t="s">
        <v>332</v>
      </c>
      <c r="AN38" s="26" t="s">
        <v>449</v>
      </c>
      <c r="AO38" s="26" t="s">
        <v>450</v>
      </c>
      <c r="AP38" s="26" t="s">
        <v>72</v>
      </c>
      <c r="AQ38" s="26" t="s">
        <v>71</v>
      </c>
      <c r="AR38" s="26" t="s">
        <v>448</v>
      </c>
      <c r="AS38" s="26" t="s">
        <v>74</v>
      </c>
      <c r="AT38" s="26" t="s">
        <v>71</v>
      </c>
      <c r="AU38" s="26" t="s">
        <v>451</v>
      </c>
      <c r="AV38" s="26" t="s">
        <v>452</v>
      </c>
      <c r="AW38" s="26" t="s">
        <v>453</v>
      </c>
      <c r="AX38" s="26" t="s">
        <v>71</v>
      </c>
      <c r="AY38" s="26" t="s">
        <v>454</v>
      </c>
      <c r="AZ38" s="26" t="s">
        <v>455</v>
      </c>
      <c r="BA38" s="26" t="s">
        <v>456</v>
      </c>
      <c r="BB38" s="26" t="s">
        <v>457</v>
      </c>
      <c r="BC38" s="26" t="s">
        <v>458</v>
      </c>
      <c r="BD38" s="26" t="s">
        <v>81</v>
      </c>
      <c r="BE38" s="86">
        <v>0</v>
      </c>
      <c r="BF38" s="86" t="s">
        <v>82</v>
      </c>
      <c r="BG38" s="86">
        <v>0</v>
      </c>
      <c r="BH38" s="87"/>
    </row>
    <row r="39" s="5" customFormat="1" ht="45" hidden="1" customHeight="1" spans="1:60">
      <c r="A39" s="26">
        <v>33</v>
      </c>
      <c r="B39" s="30" t="s">
        <v>58</v>
      </c>
      <c r="C39" s="31" t="s">
        <v>459</v>
      </c>
      <c r="D39" s="31" t="s">
        <v>460</v>
      </c>
      <c r="E39" s="31" t="s">
        <v>428</v>
      </c>
      <c r="F39" s="31" t="s">
        <v>429</v>
      </c>
      <c r="G39" s="31" t="s">
        <v>332</v>
      </c>
      <c r="H39" s="31" t="s">
        <v>64</v>
      </c>
      <c r="I39" s="31" t="s">
        <v>431</v>
      </c>
      <c r="J39" s="31" t="s">
        <v>432</v>
      </c>
      <c r="K39" s="52">
        <v>2580000</v>
      </c>
      <c r="L39" s="52">
        <v>2080000</v>
      </c>
      <c r="M39" s="48">
        <f t="shared" si="1"/>
        <v>258</v>
      </c>
      <c r="N39" s="48">
        <f t="shared" si="2"/>
        <v>208</v>
      </c>
      <c r="O39" s="31" t="s">
        <v>461</v>
      </c>
      <c r="P39" s="26"/>
      <c r="Q39" s="26"/>
      <c r="R39" s="47"/>
      <c r="S39" s="47"/>
      <c r="T39" s="48">
        <f t="shared" si="3"/>
        <v>0</v>
      </c>
      <c r="U39" s="48">
        <f t="shared" si="4"/>
        <v>0</v>
      </c>
      <c r="V39" s="48">
        <f t="shared" si="5"/>
        <v>0</v>
      </c>
      <c r="W39" s="48">
        <f t="shared" si="6"/>
        <v>0</v>
      </c>
      <c r="X39" s="47"/>
      <c r="Y39" s="47"/>
      <c r="Z39" s="47"/>
      <c r="AA39" s="47"/>
      <c r="AB39" s="47"/>
      <c r="AC39" s="47"/>
      <c r="AD39" s="47"/>
      <c r="AE39" s="47"/>
      <c r="AF39" s="47"/>
      <c r="AG39" s="47"/>
      <c r="AH39" s="26"/>
      <c r="AI39" s="26" t="s">
        <v>434</v>
      </c>
      <c r="AJ39" s="26" t="s">
        <v>69</v>
      </c>
      <c r="AK39" s="26" t="s">
        <v>69</v>
      </c>
      <c r="AL39" s="26" t="s">
        <v>64</v>
      </c>
      <c r="AM39" s="26" t="s">
        <v>332</v>
      </c>
      <c r="AN39" s="26" t="s">
        <v>449</v>
      </c>
      <c r="AO39" s="26" t="s">
        <v>436</v>
      </c>
      <c r="AP39" s="26" t="s">
        <v>72</v>
      </c>
      <c r="AQ39" s="26" t="s">
        <v>71</v>
      </c>
      <c r="AR39" s="26" t="s">
        <v>461</v>
      </c>
      <c r="AS39" s="26" t="s">
        <v>74</v>
      </c>
      <c r="AT39" s="26" t="s">
        <v>71</v>
      </c>
      <c r="AU39" s="26" t="s">
        <v>462</v>
      </c>
      <c r="AV39" s="26" t="s">
        <v>463</v>
      </c>
      <c r="AW39" s="26" t="s">
        <v>464</v>
      </c>
      <c r="AX39" s="26" t="s">
        <v>71</v>
      </c>
      <c r="AY39" s="26" t="s">
        <v>465</v>
      </c>
      <c r="AZ39" s="26" t="s">
        <v>466</v>
      </c>
      <c r="BA39" s="26" t="s">
        <v>467</v>
      </c>
      <c r="BB39" s="26" t="s">
        <v>468</v>
      </c>
      <c r="BC39" s="26" t="s">
        <v>469</v>
      </c>
      <c r="BD39" s="26" t="s">
        <v>81</v>
      </c>
      <c r="BE39" s="86">
        <v>0</v>
      </c>
      <c r="BF39" s="86" t="s">
        <v>82</v>
      </c>
      <c r="BG39" s="86">
        <v>0</v>
      </c>
      <c r="BH39" s="87"/>
    </row>
    <row r="40" s="5" customFormat="1" ht="45" hidden="1" customHeight="1" spans="1:60">
      <c r="A40" s="26">
        <v>34</v>
      </c>
      <c r="B40" s="30" t="s">
        <v>58</v>
      </c>
      <c r="C40" s="31" t="s">
        <v>470</v>
      </c>
      <c r="D40" s="31" t="s">
        <v>471</v>
      </c>
      <c r="E40" s="31" t="s">
        <v>428</v>
      </c>
      <c r="F40" s="31" t="s">
        <v>429</v>
      </c>
      <c r="G40" s="31" t="s">
        <v>332</v>
      </c>
      <c r="H40" s="31" t="s">
        <v>64</v>
      </c>
      <c r="I40" s="31" t="s">
        <v>431</v>
      </c>
      <c r="J40" s="31" t="s">
        <v>472</v>
      </c>
      <c r="K40" s="52">
        <v>41500000</v>
      </c>
      <c r="L40" s="52">
        <v>6000000</v>
      </c>
      <c r="M40" s="48">
        <f t="shared" si="1"/>
        <v>4150</v>
      </c>
      <c r="N40" s="48">
        <f t="shared" si="2"/>
        <v>600</v>
      </c>
      <c r="O40" s="31" t="s">
        <v>473</v>
      </c>
      <c r="P40" s="26" t="s">
        <v>472</v>
      </c>
      <c r="Q40" s="26"/>
      <c r="R40" s="47"/>
      <c r="S40" s="47"/>
      <c r="T40" s="48">
        <f t="shared" si="3"/>
        <v>0</v>
      </c>
      <c r="U40" s="48">
        <f t="shared" si="4"/>
        <v>0</v>
      </c>
      <c r="V40" s="48">
        <f t="shared" si="5"/>
        <v>0</v>
      </c>
      <c r="W40" s="48">
        <f t="shared" si="6"/>
        <v>0</v>
      </c>
      <c r="X40" s="47"/>
      <c r="Y40" s="47"/>
      <c r="Z40" s="47"/>
      <c r="AA40" s="47"/>
      <c r="AB40" s="47"/>
      <c r="AC40" s="47"/>
      <c r="AD40" s="47"/>
      <c r="AE40" s="47"/>
      <c r="AF40" s="47"/>
      <c r="AG40" s="47"/>
      <c r="AH40" s="26"/>
      <c r="AI40" s="26" t="s">
        <v>434</v>
      </c>
      <c r="AJ40" s="26" t="s">
        <v>69</v>
      </c>
      <c r="AK40" s="26" t="s">
        <v>70</v>
      </c>
      <c r="AL40" s="26" t="s">
        <v>64</v>
      </c>
      <c r="AM40" s="26" t="s">
        <v>332</v>
      </c>
      <c r="AN40" s="26" t="s">
        <v>57</v>
      </c>
      <c r="AO40" s="26" t="s">
        <v>220</v>
      </c>
      <c r="AP40" s="26" t="s">
        <v>71</v>
      </c>
      <c r="AQ40" s="26" t="s">
        <v>71</v>
      </c>
      <c r="AR40" s="26" t="s">
        <v>473</v>
      </c>
      <c r="AS40" s="26" t="s">
        <v>74</v>
      </c>
      <c r="AT40" s="26" t="s">
        <v>74</v>
      </c>
      <c r="AU40" s="26" t="s">
        <v>474</v>
      </c>
      <c r="AV40" s="26" t="s">
        <v>475</v>
      </c>
      <c r="AW40" s="26" t="s">
        <v>476</v>
      </c>
      <c r="AX40" s="26" t="s">
        <v>477</v>
      </c>
      <c r="AY40" s="26" t="s">
        <v>473</v>
      </c>
      <c r="AZ40" s="26" t="s">
        <v>478</v>
      </c>
      <c r="BA40" s="26" t="s">
        <v>479</v>
      </c>
      <c r="BB40" s="26" t="s">
        <v>480</v>
      </c>
      <c r="BC40" s="26" t="s">
        <v>481</v>
      </c>
      <c r="BD40" s="26" t="s">
        <v>81</v>
      </c>
      <c r="BE40" s="86">
        <v>0</v>
      </c>
      <c r="BF40" s="86">
        <v>0</v>
      </c>
      <c r="BG40" s="86">
        <v>0</v>
      </c>
      <c r="BH40" s="87"/>
    </row>
    <row r="41" s="5" customFormat="1" ht="45" hidden="1" customHeight="1" spans="1:60">
      <c r="A41" s="26">
        <v>35</v>
      </c>
      <c r="B41" s="30" t="s">
        <v>58</v>
      </c>
      <c r="C41" s="31" t="s">
        <v>482</v>
      </c>
      <c r="D41" s="31" t="s">
        <v>483</v>
      </c>
      <c r="E41" s="31" t="s">
        <v>428</v>
      </c>
      <c r="F41" s="31" t="s">
        <v>429</v>
      </c>
      <c r="G41" s="31" t="s">
        <v>63</v>
      </c>
      <c r="H41" s="31" t="s">
        <v>484</v>
      </c>
      <c r="I41" s="31" t="s">
        <v>431</v>
      </c>
      <c r="J41" s="31" t="s">
        <v>472</v>
      </c>
      <c r="K41" s="52">
        <v>7116300</v>
      </c>
      <c r="L41" s="52">
        <v>1000000</v>
      </c>
      <c r="M41" s="48">
        <f t="shared" si="1"/>
        <v>711.63</v>
      </c>
      <c r="N41" s="48">
        <f t="shared" si="2"/>
        <v>100</v>
      </c>
      <c r="O41" s="31" t="s">
        <v>485</v>
      </c>
      <c r="P41" s="26" t="s">
        <v>472</v>
      </c>
      <c r="Q41" s="26"/>
      <c r="R41" s="47"/>
      <c r="S41" s="47"/>
      <c r="T41" s="48">
        <f t="shared" si="3"/>
        <v>0</v>
      </c>
      <c r="U41" s="48">
        <f t="shared" si="4"/>
        <v>0</v>
      </c>
      <c r="V41" s="48">
        <f t="shared" si="5"/>
        <v>0</v>
      </c>
      <c r="W41" s="48">
        <f t="shared" si="6"/>
        <v>0</v>
      </c>
      <c r="X41" s="47"/>
      <c r="Y41" s="47"/>
      <c r="Z41" s="47"/>
      <c r="AA41" s="47"/>
      <c r="AB41" s="47"/>
      <c r="AC41" s="47"/>
      <c r="AD41" s="47"/>
      <c r="AE41" s="47"/>
      <c r="AF41" s="47"/>
      <c r="AG41" s="47"/>
      <c r="AH41" s="26"/>
      <c r="AI41" s="26" t="s">
        <v>434</v>
      </c>
      <c r="AJ41" s="26" t="s">
        <v>69</v>
      </c>
      <c r="AK41" s="26" t="s">
        <v>69</v>
      </c>
      <c r="AL41" s="26" t="s">
        <v>484</v>
      </c>
      <c r="AM41" s="26" t="s">
        <v>63</v>
      </c>
      <c r="AN41" s="26" t="s">
        <v>71</v>
      </c>
      <c r="AO41" s="26" t="s">
        <v>71</v>
      </c>
      <c r="AP41" s="26" t="s">
        <v>72</v>
      </c>
      <c r="AQ41" s="26" t="s">
        <v>486</v>
      </c>
      <c r="AR41" s="26" t="s">
        <v>485</v>
      </c>
      <c r="AS41" s="26" t="s">
        <v>74</v>
      </c>
      <c r="AT41" s="26" t="s">
        <v>74</v>
      </c>
      <c r="AU41" s="26" t="s">
        <v>487</v>
      </c>
      <c r="AV41" s="26" t="s">
        <v>488</v>
      </c>
      <c r="AW41" s="26" t="s">
        <v>489</v>
      </c>
      <c r="AX41" s="26" t="s">
        <v>486</v>
      </c>
      <c r="AY41" s="26" t="s">
        <v>485</v>
      </c>
      <c r="AZ41" s="26" t="s">
        <v>490</v>
      </c>
      <c r="BA41" s="26" t="s">
        <v>491</v>
      </c>
      <c r="BB41" s="26" t="s">
        <v>492</v>
      </c>
      <c r="BC41" s="26" t="s">
        <v>493</v>
      </c>
      <c r="BD41" s="26" t="s">
        <v>81</v>
      </c>
      <c r="BE41" s="86">
        <v>0</v>
      </c>
      <c r="BF41" s="86">
        <v>0</v>
      </c>
      <c r="BG41" s="86">
        <v>0</v>
      </c>
      <c r="BH41" s="87"/>
    </row>
    <row r="42" s="5" customFormat="1" ht="45" hidden="1" customHeight="1" spans="1:60">
      <c r="A42" s="26">
        <v>36</v>
      </c>
      <c r="B42" s="30" t="s">
        <v>58</v>
      </c>
      <c r="C42" s="31" t="s">
        <v>494</v>
      </c>
      <c r="D42" s="31" t="s">
        <v>495</v>
      </c>
      <c r="E42" s="31" t="s">
        <v>428</v>
      </c>
      <c r="F42" s="31" t="s">
        <v>429</v>
      </c>
      <c r="G42" s="31" t="s">
        <v>332</v>
      </c>
      <c r="H42" s="31" t="s">
        <v>64</v>
      </c>
      <c r="I42" s="31" t="s">
        <v>431</v>
      </c>
      <c r="J42" s="31" t="s">
        <v>432</v>
      </c>
      <c r="K42" s="52">
        <v>1800000</v>
      </c>
      <c r="L42" s="52">
        <v>1000000</v>
      </c>
      <c r="M42" s="48">
        <f t="shared" si="1"/>
        <v>180</v>
      </c>
      <c r="N42" s="48">
        <f t="shared" si="2"/>
        <v>100</v>
      </c>
      <c r="O42" s="31" t="s">
        <v>496</v>
      </c>
      <c r="P42" s="26"/>
      <c r="Q42" s="26"/>
      <c r="R42" s="47"/>
      <c r="S42" s="47"/>
      <c r="T42" s="48">
        <f t="shared" si="3"/>
        <v>0</v>
      </c>
      <c r="U42" s="48">
        <f t="shared" si="4"/>
        <v>0</v>
      </c>
      <c r="V42" s="48">
        <f t="shared" si="5"/>
        <v>0</v>
      </c>
      <c r="W42" s="48">
        <f t="shared" si="6"/>
        <v>0</v>
      </c>
      <c r="X42" s="47"/>
      <c r="Y42" s="47"/>
      <c r="Z42" s="47"/>
      <c r="AA42" s="47"/>
      <c r="AB42" s="47"/>
      <c r="AC42" s="47"/>
      <c r="AD42" s="47"/>
      <c r="AE42" s="47"/>
      <c r="AF42" s="47"/>
      <c r="AG42" s="47"/>
      <c r="AH42" s="26"/>
      <c r="AI42" s="26" t="s">
        <v>434</v>
      </c>
      <c r="AJ42" s="26" t="s">
        <v>69</v>
      </c>
      <c r="AK42" s="26" t="s">
        <v>69</v>
      </c>
      <c r="AL42" s="26" t="s">
        <v>64</v>
      </c>
      <c r="AM42" s="26" t="s">
        <v>332</v>
      </c>
      <c r="AN42" s="26" t="s">
        <v>57</v>
      </c>
      <c r="AO42" s="26" t="s">
        <v>450</v>
      </c>
      <c r="AP42" s="26" t="s">
        <v>71</v>
      </c>
      <c r="AQ42" s="26" t="s">
        <v>71</v>
      </c>
      <c r="AR42" s="26" t="s">
        <v>496</v>
      </c>
      <c r="AS42" s="26" t="s">
        <v>74</v>
      </c>
      <c r="AT42" s="26" t="s">
        <v>71</v>
      </c>
      <c r="AU42" s="26" t="s">
        <v>497</v>
      </c>
      <c r="AV42" s="26" t="s">
        <v>498</v>
      </c>
      <c r="AW42" s="26" t="s">
        <v>499</v>
      </c>
      <c r="AX42" s="26" t="s">
        <v>500</v>
      </c>
      <c r="AY42" s="26" t="s">
        <v>501</v>
      </c>
      <c r="AZ42" s="26" t="s">
        <v>502</v>
      </c>
      <c r="BA42" s="26" t="s">
        <v>503</v>
      </c>
      <c r="BB42" s="26" t="s">
        <v>504</v>
      </c>
      <c r="BC42" s="26" t="s">
        <v>505</v>
      </c>
      <c r="BD42" s="26" t="s">
        <v>81</v>
      </c>
      <c r="BE42" s="86">
        <v>0</v>
      </c>
      <c r="BF42" s="86" t="s">
        <v>82</v>
      </c>
      <c r="BG42" s="86">
        <v>0</v>
      </c>
      <c r="BH42" s="87"/>
    </row>
    <row r="43" s="7" customFormat="1" ht="45" hidden="1" customHeight="1" spans="1:60">
      <c r="A43" s="26">
        <v>37</v>
      </c>
      <c r="B43" s="30" t="s">
        <v>506</v>
      </c>
      <c r="C43" s="29" t="s">
        <v>507</v>
      </c>
      <c r="D43" s="29" t="s">
        <v>508</v>
      </c>
      <c r="E43" s="31" t="s">
        <v>509</v>
      </c>
      <c r="F43" s="31" t="s">
        <v>510</v>
      </c>
      <c r="G43" s="31" t="s">
        <v>332</v>
      </c>
      <c r="H43" s="31" t="s">
        <v>57</v>
      </c>
      <c r="I43" s="31" t="s">
        <v>511</v>
      </c>
      <c r="J43" s="31" t="s">
        <v>512</v>
      </c>
      <c r="K43" s="53">
        <v>2250000</v>
      </c>
      <c r="L43" s="54">
        <v>1050000</v>
      </c>
      <c r="M43" s="48">
        <f t="shared" si="1"/>
        <v>225</v>
      </c>
      <c r="N43" s="48">
        <f t="shared" si="2"/>
        <v>105</v>
      </c>
      <c r="O43" s="31" t="s">
        <v>513</v>
      </c>
      <c r="P43" s="31" t="s">
        <v>514</v>
      </c>
      <c r="Q43" s="31" t="s">
        <v>7</v>
      </c>
      <c r="R43" s="71">
        <v>2250000</v>
      </c>
      <c r="S43" s="71">
        <v>1050000</v>
      </c>
      <c r="T43" s="48">
        <f t="shared" si="3"/>
        <v>0</v>
      </c>
      <c r="U43" s="48">
        <f t="shared" si="4"/>
        <v>0</v>
      </c>
      <c r="V43" s="48">
        <f t="shared" si="5"/>
        <v>2250000</v>
      </c>
      <c r="W43" s="48">
        <f t="shared" si="6"/>
        <v>1050000</v>
      </c>
      <c r="X43" s="71"/>
      <c r="Y43" s="71"/>
      <c r="Z43" s="71">
        <v>2250000</v>
      </c>
      <c r="AA43" s="71">
        <v>1050000</v>
      </c>
      <c r="AB43" s="71"/>
      <c r="AC43" s="71"/>
      <c r="AD43" s="71"/>
      <c r="AE43" s="71"/>
      <c r="AF43" s="71"/>
      <c r="AG43" s="71"/>
      <c r="AH43" s="31"/>
      <c r="AI43" s="31"/>
      <c r="AJ43" s="26" t="s">
        <v>69</v>
      </c>
      <c r="AK43" s="26" t="s">
        <v>69</v>
      </c>
      <c r="AL43" s="26" t="s">
        <v>57</v>
      </c>
      <c r="AM43" s="26" t="s">
        <v>332</v>
      </c>
      <c r="AN43" s="26" t="s">
        <v>515</v>
      </c>
      <c r="AO43" s="26" t="s">
        <v>516</v>
      </c>
      <c r="AP43" s="26" t="s">
        <v>71</v>
      </c>
      <c r="AQ43" s="26" t="s">
        <v>71</v>
      </c>
      <c r="AR43" s="26" t="s">
        <v>517</v>
      </c>
      <c r="AS43" s="26">
        <v>0</v>
      </c>
      <c r="AT43" s="26" t="s">
        <v>71</v>
      </c>
      <c r="AU43" s="26" t="s">
        <v>518</v>
      </c>
      <c r="AV43" s="26" t="s">
        <v>519</v>
      </c>
      <c r="AW43" s="26" t="s">
        <v>520</v>
      </c>
      <c r="AX43" s="26" t="s">
        <v>71</v>
      </c>
      <c r="AY43" s="26" t="s">
        <v>71</v>
      </c>
      <c r="AZ43" s="26" t="s">
        <v>71</v>
      </c>
      <c r="BA43" s="26" t="s">
        <v>521</v>
      </c>
      <c r="BB43" s="26" t="s">
        <v>522</v>
      </c>
      <c r="BC43" s="26" t="s">
        <v>523</v>
      </c>
      <c r="BD43" s="26" t="s">
        <v>524</v>
      </c>
      <c r="BE43" s="86">
        <v>0</v>
      </c>
      <c r="BF43" s="86">
        <v>0</v>
      </c>
      <c r="BG43" s="86">
        <v>0</v>
      </c>
      <c r="BH43" s="89"/>
    </row>
    <row r="44" s="7" customFormat="1" ht="45" hidden="1" customHeight="1" spans="1:60">
      <c r="A44" s="26">
        <v>38</v>
      </c>
      <c r="B44" s="30" t="s">
        <v>506</v>
      </c>
      <c r="C44" s="29" t="s">
        <v>525</v>
      </c>
      <c r="D44" s="29" t="s">
        <v>526</v>
      </c>
      <c r="E44" s="31" t="s">
        <v>509</v>
      </c>
      <c r="F44" s="31" t="s">
        <v>510</v>
      </c>
      <c r="G44" s="31" t="s">
        <v>332</v>
      </c>
      <c r="H44" s="31" t="s">
        <v>57</v>
      </c>
      <c r="I44" s="31" t="s">
        <v>511</v>
      </c>
      <c r="J44" s="31" t="s">
        <v>512</v>
      </c>
      <c r="K44" s="53">
        <v>590000</v>
      </c>
      <c r="L44" s="54">
        <v>590000</v>
      </c>
      <c r="M44" s="48">
        <f t="shared" si="1"/>
        <v>59</v>
      </c>
      <c r="N44" s="48">
        <f t="shared" si="2"/>
        <v>59</v>
      </c>
      <c r="O44" s="29" t="s">
        <v>525</v>
      </c>
      <c r="P44" s="31" t="s">
        <v>514</v>
      </c>
      <c r="Q44" s="31" t="s">
        <v>7</v>
      </c>
      <c r="R44" s="71">
        <v>590000</v>
      </c>
      <c r="S44" s="71">
        <v>590000</v>
      </c>
      <c r="T44" s="48">
        <f t="shared" si="3"/>
        <v>0</v>
      </c>
      <c r="U44" s="48">
        <f t="shared" si="4"/>
        <v>0</v>
      </c>
      <c r="V44" s="48">
        <f t="shared" si="5"/>
        <v>590000</v>
      </c>
      <c r="W44" s="48">
        <f t="shared" si="6"/>
        <v>590000</v>
      </c>
      <c r="X44" s="71"/>
      <c r="Y44" s="71"/>
      <c r="Z44" s="71">
        <v>590000</v>
      </c>
      <c r="AA44" s="71">
        <v>590000</v>
      </c>
      <c r="AB44" s="71"/>
      <c r="AC44" s="71"/>
      <c r="AD44" s="71"/>
      <c r="AE44" s="71"/>
      <c r="AF44" s="71"/>
      <c r="AG44" s="71"/>
      <c r="AH44" s="31"/>
      <c r="AI44" s="31"/>
      <c r="AJ44" s="26" t="s">
        <v>69</v>
      </c>
      <c r="AK44" s="26" t="s">
        <v>69</v>
      </c>
      <c r="AL44" s="26" t="s">
        <v>57</v>
      </c>
      <c r="AM44" s="26" t="s">
        <v>332</v>
      </c>
      <c r="AN44" s="26" t="s">
        <v>57</v>
      </c>
      <c r="AO44" s="26" t="s">
        <v>516</v>
      </c>
      <c r="AP44" s="26" t="s">
        <v>71</v>
      </c>
      <c r="AQ44" s="26" t="s">
        <v>71</v>
      </c>
      <c r="AR44" s="26" t="s">
        <v>527</v>
      </c>
      <c r="AS44" s="26">
        <v>0</v>
      </c>
      <c r="AT44" s="26" t="s">
        <v>71</v>
      </c>
      <c r="AU44" s="26" t="s">
        <v>518</v>
      </c>
      <c r="AV44" s="26" t="s">
        <v>519</v>
      </c>
      <c r="AW44" s="26" t="s">
        <v>520</v>
      </c>
      <c r="AX44" s="26" t="s">
        <v>71</v>
      </c>
      <c r="AY44" s="26" t="s">
        <v>71</v>
      </c>
      <c r="AZ44" s="26" t="s">
        <v>71</v>
      </c>
      <c r="BA44" s="26" t="s">
        <v>521</v>
      </c>
      <c r="BB44" s="26" t="s">
        <v>522</v>
      </c>
      <c r="BC44" s="26" t="s">
        <v>523</v>
      </c>
      <c r="BD44" s="26" t="s">
        <v>524</v>
      </c>
      <c r="BE44" s="86">
        <v>0</v>
      </c>
      <c r="BF44" s="86">
        <v>0</v>
      </c>
      <c r="BG44" s="86">
        <v>0</v>
      </c>
      <c r="BH44" s="89"/>
    </row>
    <row r="45" s="7" customFormat="1" ht="45" hidden="1" customHeight="1" spans="1:60">
      <c r="A45" s="26">
        <v>39</v>
      </c>
      <c r="B45" s="30" t="s">
        <v>506</v>
      </c>
      <c r="C45" s="29" t="s">
        <v>528</v>
      </c>
      <c r="D45" s="29" t="s">
        <v>529</v>
      </c>
      <c r="E45" s="31" t="s">
        <v>61</v>
      </c>
      <c r="F45" s="31" t="s">
        <v>530</v>
      </c>
      <c r="G45" s="31" t="s">
        <v>332</v>
      </c>
      <c r="H45" s="31" t="s">
        <v>64</v>
      </c>
      <c r="I45" s="31" t="s">
        <v>511</v>
      </c>
      <c r="J45" s="31" t="s">
        <v>531</v>
      </c>
      <c r="K45" s="53">
        <v>130000000</v>
      </c>
      <c r="L45" s="54">
        <v>11525900</v>
      </c>
      <c r="M45" s="48">
        <f t="shared" si="1"/>
        <v>13000</v>
      </c>
      <c r="N45" s="48">
        <f t="shared" si="2"/>
        <v>1152.59</v>
      </c>
      <c r="O45" s="31" t="s">
        <v>532</v>
      </c>
      <c r="P45" s="31" t="s">
        <v>533</v>
      </c>
      <c r="Q45" s="31" t="s">
        <v>7</v>
      </c>
      <c r="R45" s="71">
        <v>130000000</v>
      </c>
      <c r="S45" s="71">
        <v>11525900</v>
      </c>
      <c r="T45" s="48">
        <f t="shared" si="3"/>
        <v>0</v>
      </c>
      <c r="U45" s="48">
        <f t="shared" si="4"/>
        <v>0</v>
      </c>
      <c r="V45" s="48">
        <f t="shared" si="5"/>
        <v>130000000</v>
      </c>
      <c r="W45" s="48">
        <f t="shared" si="6"/>
        <v>11525900</v>
      </c>
      <c r="X45" s="71"/>
      <c r="Y45" s="71"/>
      <c r="Z45" s="71">
        <v>130000000</v>
      </c>
      <c r="AA45" s="71">
        <v>11525900</v>
      </c>
      <c r="AB45" s="71"/>
      <c r="AC45" s="71"/>
      <c r="AD45" s="71"/>
      <c r="AE45" s="71"/>
      <c r="AF45" s="71"/>
      <c r="AG45" s="71"/>
      <c r="AH45" s="31"/>
      <c r="AI45" s="31"/>
      <c r="AJ45" s="26" t="s">
        <v>69</v>
      </c>
      <c r="AK45" s="26" t="s">
        <v>69</v>
      </c>
      <c r="AL45" s="26" t="s">
        <v>64</v>
      </c>
      <c r="AM45" s="26" t="s">
        <v>332</v>
      </c>
      <c r="AN45" s="26" t="s">
        <v>57</v>
      </c>
      <c r="AO45" s="26" t="s">
        <v>534</v>
      </c>
      <c r="AP45" s="26" t="s">
        <v>71</v>
      </c>
      <c r="AQ45" s="26" t="s">
        <v>71</v>
      </c>
      <c r="AR45" s="26" t="s">
        <v>535</v>
      </c>
      <c r="AS45" s="26">
        <v>0</v>
      </c>
      <c r="AT45" s="26" t="s">
        <v>71</v>
      </c>
      <c r="AU45" s="26" t="s">
        <v>536</v>
      </c>
      <c r="AV45" s="26" t="s">
        <v>537</v>
      </c>
      <c r="AW45" s="26" t="s">
        <v>538</v>
      </c>
      <c r="AX45" s="26" t="s">
        <v>539</v>
      </c>
      <c r="AY45" s="26" t="s">
        <v>540</v>
      </c>
      <c r="AZ45" s="26" t="s">
        <v>541</v>
      </c>
      <c r="BA45" s="26" t="s">
        <v>541</v>
      </c>
      <c r="BB45" s="26" t="s">
        <v>542</v>
      </c>
      <c r="BC45" s="26" t="s">
        <v>543</v>
      </c>
      <c r="BD45" s="26" t="s">
        <v>524</v>
      </c>
      <c r="BE45" s="86">
        <v>0</v>
      </c>
      <c r="BF45" s="86">
        <v>0</v>
      </c>
      <c r="BG45" s="86">
        <v>0</v>
      </c>
      <c r="BH45" s="89"/>
    </row>
    <row r="46" s="7" customFormat="1" ht="45" hidden="1" customHeight="1" spans="1:60">
      <c r="A46" s="26">
        <v>40</v>
      </c>
      <c r="B46" s="30" t="s">
        <v>506</v>
      </c>
      <c r="C46" s="29" t="s">
        <v>544</v>
      </c>
      <c r="D46" s="29" t="s">
        <v>545</v>
      </c>
      <c r="E46" s="31" t="s">
        <v>546</v>
      </c>
      <c r="F46" s="31" t="s">
        <v>547</v>
      </c>
      <c r="G46" s="31" t="s">
        <v>63</v>
      </c>
      <c r="H46" s="31" t="s">
        <v>64</v>
      </c>
      <c r="I46" s="31" t="s">
        <v>65</v>
      </c>
      <c r="J46" s="31" t="s">
        <v>548</v>
      </c>
      <c r="K46" s="53">
        <v>133500</v>
      </c>
      <c r="L46" s="54">
        <v>133500</v>
      </c>
      <c r="M46" s="48">
        <f t="shared" si="1"/>
        <v>13.35</v>
      </c>
      <c r="N46" s="48">
        <f t="shared" si="2"/>
        <v>13.35</v>
      </c>
      <c r="O46" s="29" t="s">
        <v>549</v>
      </c>
      <c r="P46" s="31" t="s">
        <v>548</v>
      </c>
      <c r="Q46" s="31"/>
      <c r="R46" s="71"/>
      <c r="S46" s="71"/>
      <c r="T46" s="48">
        <f t="shared" si="3"/>
        <v>0</v>
      </c>
      <c r="U46" s="48">
        <f t="shared" si="4"/>
        <v>0</v>
      </c>
      <c r="V46" s="48">
        <f t="shared" si="5"/>
        <v>0</v>
      </c>
      <c r="W46" s="48">
        <f t="shared" si="6"/>
        <v>0</v>
      </c>
      <c r="X46" s="71"/>
      <c r="Y46" s="71"/>
      <c r="Z46" s="71"/>
      <c r="AA46" s="71"/>
      <c r="AB46" s="71"/>
      <c r="AC46" s="71"/>
      <c r="AD46" s="71"/>
      <c r="AE46" s="71"/>
      <c r="AF46" s="71"/>
      <c r="AG46" s="71"/>
      <c r="AH46" s="31"/>
      <c r="AI46" s="31"/>
      <c r="AJ46" s="26" t="s">
        <v>69</v>
      </c>
      <c r="AK46" s="26" t="s">
        <v>69</v>
      </c>
      <c r="AL46" s="26" t="s">
        <v>64</v>
      </c>
      <c r="AM46" s="26" t="s">
        <v>63</v>
      </c>
      <c r="AN46" s="26" t="s">
        <v>71</v>
      </c>
      <c r="AO46" s="26" t="s">
        <v>71</v>
      </c>
      <c r="AP46" s="26" t="s">
        <v>550</v>
      </c>
      <c r="AQ46" s="26" t="s">
        <v>551</v>
      </c>
      <c r="AR46" s="26" t="s">
        <v>552</v>
      </c>
      <c r="AS46" s="26">
        <v>267000</v>
      </c>
      <c r="AT46" s="26">
        <v>0</v>
      </c>
      <c r="AU46" s="26" t="s">
        <v>553</v>
      </c>
      <c r="AV46" s="26" t="s">
        <v>554</v>
      </c>
      <c r="AW46" s="26" t="s">
        <v>555</v>
      </c>
      <c r="AX46" s="26" t="s">
        <v>556</v>
      </c>
      <c r="AY46" s="26" t="s">
        <v>557</v>
      </c>
      <c r="AZ46" s="26" t="s">
        <v>558</v>
      </c>
      <c r="BA46" s="26" t="s">
        <v>559</v>
      </c>
      <c r="BB46" s="26" t="s">
        <v>560</v>
      </c>
      <c r="BC46" s="26" t="s">
        <v>561</v>
      </c>
      <c r="BD46" s="26" t="s">
        <v>524</v>
      </c>
      <c r="BE46" s="86">
        <v>0</v>
      </c>
      <c r="BF46" s="86">
        <v>0</v>
      </c>
      <c r="BG46" s="86">
        <v>0</v>
      </c>
      <c r="BH46" s="89"/>
    </row>
    <row r="47" s="7" customFormat="1" ht="45" hidden="1" customHeight="1" spans="1:60">
      <c r="A47" s="26">
        <v>41</v>
      </c>
      <c r="B47" s="30" t="s">
        <v>506</v>
      </c>
      <c r="C47" s="29" t="s">
        <v>562</v>
      </c>
      <c r="D47" s="29" t="s">
        <v>563</v>
      </c>
      <c r="E47" s="31" t="s">
        <v>61</v>
      </c>
      <c r="F47" s="31" t="s">
        <v>530</v>
      </c>
      <c r="G47" s="31" t="s">
        <v>63</v>
      </c>
      <c r="H47" s="31" t="s">
        <v>64</v>
      </c>
      <c r="I47" s="31" t="s">
        <v>65</v>
      </c>
      <c r="J47" s="31" t="s">
        <v>172</v>
      </c>
      <c r="K47" s="53">
        <v>1005000</v>
      </c>
      <c r="L47" s="54">
        <v>1005000</v>
      </c>
      <c r="M47" s="48">
        <f t="shared" si="1"/>
        <v>100.5</v>
      </c>
      <c r="N47" s="48">
        <f t="shared" si="2"/>
        <v>100.5</v>
      </c>
      <c r="O47" s="31" t="s">
        <v>564</v>
      </c>
      <c r="P47" s="31" t="s">
        <v>123</v>
      </c>
      <c r="Q47" s="31"/>
      <c r="R47" s="71"/>
      <c r="S47" s="71"/>
      <c r="T47" s="48">
        <f t="shared" si="3"/>
        <v>0</v>
      </c>
      <c r="U47" s="48">
        <f t="shared" si="4"/>
        <v>0</v>
      </c>
      <c r="V47" s="48">
        <f t="shared" si="5"/>
        <v>0</v>
      </c>
      <c r="W47" s="48">
        <f t="shared" si="6"/>
        <v>0</v>
      </c>
      <c r="X47" s="71"/>
      <c r="Y47" s="71"/>
      <c r="Z47" s="71"/>
      <c r="AA47" s="71"/>
      <c r="AB47" s="71"/>
      <c r="AC47" s="71"/>
      <c r="AD47" s="71"/>
      <c r="AE47" s="71"/>
      <c r="AF47" s="71"/>
      <c r="AG47" s="71"/>
      <c r="AH47" s="31"/>
      <c r="AI47" s="31"/>
      <c r="AJ47" s="26" t="s">
        <v>69</v>
      </c>
      <c r="AK47" s="26" t="s">
        <v>69</v>
      </c>
      <c r="AL47" s="26" t="s">
        <v>64</v>
      </c>
      <c r="AM47" s="26" t="s">
        <v>63</v>
      </c>
      <c r="AN47" s="26" t="s">
        <v>71</v>
      </c>
      <c r="AO47" s="26" t="s">
        <v>71</v>
      </c>
      <c r="AP47" s="26" t="s">
        <v>72</v>
      </c>
      <c r="AQ47" s="26" t="s">
        <v>565</v>
      </c>
      <c r="AR47" s="26" t="s">
        <v>566</v>
      </c>
      <c r="AS47" s="26">
        <v>0</v>
      </c>
      <c r="AT47" s="26" t="s">
        <v>71</v>
      </c>
      <c r="AU47" s="26" t="s">
        <v>567</v>
      </c>
      <c r="AV47" s="26" t="s">
        <v>538</v>
      </c>
      <c r="AW47" s="26" t="s">
        <v>538</v>
      </c>
      <c r="AX47" s="26" t="s">
        <v>568</v>
      </c>
      <c r="AY47" s="26" t="s">
        <v>569</v>
      </c>
      <c r="AZ47" s="26" t="s">
        <v>570</v>
      </c>
      <c r="BA47" s="26" t="s">
        <v>571</v>
      </c>
      <c r="BB47" s="26" t="s">
        <v>571</v>
      </c>
      <c r="BC47" s="26" t="s">
        <v>572</v>
      </c>
      <c r="BD47" s="26" t="s">
        <v>524</v>
      </c>
      <c r="BE47" s="86">
        <v>0</v>
      </c>
      <c r="BF47" s="86">
        <v>0</v>
      </c>
      <c r="BG47" s="86">
        <v>0</v>
      </c>
      <c r="BH47" s="89"/>
    </row>
    <row r="48" s="7" customFormat="1" ht="45" hidden="1" customHeight="1" spans="1:60">
      <c r="A48" s="26">
        <v>42</v>
      </c>
      <c r="B48" s="30" t="s">
        <v>506</v>
      </c>
      <c r="C48" s="29" t="s">
        <v>573</v>
      </c>
      <c r="D48" s="29" t="s">
        <v>574</v>
      </c>
      <c r="E48" s="31" t="s">
        <v>61</v>
      </c>
      <c r="F48" s="31" t="s">
        <v>530</v>
      </c>
      <c r="G48" s="31" t="s">
        <v>63</v>
      </c>
      <c r="H48" s="31" t="s">
        <v>57</v>
      </c>
      <c r="I48" s="31" t="s">
        <v>65</v>
      </c>
      <c r="J48" s="31" t="s">
        <v>134</v>
      </c>
      <c r="K48" s="53">
        <v>240000</v>
      </c>
      <c r="L48" s="54">
        <v>0</v>
      </c>
      <c r="M48" s="48">
        <f t="shared" si="1"/>
        <v>24</v>
      </c>
      <c r="N48" s="48">
        <f t="shared" si="2"/>
        <v>0</v>
      </c>
      <c r="O48" s="31" t="s">
        <v>575</v>
      </c>
      <c r="P48" s="31"/>
      <c r="Q48" s="31"/>
      <c r="R48" s="71"/>
      <c r="S48" s="71"/>
      <c r="T48" s="48">
        <f t="shared" si="3"/>
        <v>0</v>
      </c>
      <c r="U48" s="48">
        <f t="shared" si="4"/>
        <v>0</v>
      </c>
      <c r="V48" s="48">
        <f t="shared" si="5"/>
        <v>0</v>
      </c>
      <c r="W48" s="48">
        <f t="shared" si="6"/>
        <v>0</v>
      </c>
      <c r="X48" s="71"/>
      <c r="Y48" s="71"/>
      <c r="Z48" s="71"/>
      <c r="AA48" s="71"/>
      <c r="AB48" s="71"/>
      <c r="AC48" s="71"/>
      <c r="AD48" s="71"/>
      <c r="AE48" s="71"/>
      <c r="AF48" s="71"/>
      <c r="AG48" s="71"/>
      <c r="AH48" s="31"/>
      <c r="AI48" s="31"/>
      <c r="AJ48" s="26" t="s">
        <v>69</v>
      </c>
      <c r="AK48" s="26" t="s">
        <v>69</v>
      </c>
      <c r="AL48" s="26" t="s">
        <v>57</v>
      </c>
      <c r="AM48" s="26" t="s">
        <v>63</v>
      </c>
      <c r="AN48" s="26" t="s">
        <v>71</v>
      </c>
      <c r="AO48" s="26" t="s">
        <v>71</v>
      </c>
      <c r="AP48" s="26" t="s">
        <v>72</v>
      </c>
      <c r="AQ48" s="26" t="s">
        <v>576</v>
      </c>
      <c r="AR48" s="26" t="s">
        <v>575</v>
      </c>
      <c r="AS48" s="26">
        <v>0</v>
      </c>
      <c r="AT48" s="26" t="s">
        <v>71</v>
      </c>
      <c r="AU48" s="26" t="s">
        <v>577</v>
      </c>
      <c r="AV48" s="26" t="s">
        <v>578</v>
      </c>
      <c r="AW48" s="26" t="s">
        <v>538</v>
      </c>
      <c r="AX48" s="26" t="s">
        <v>576</v>
      </c>
      <c r="AY48" s="26" t="s">
        <v>579</v>
      </c>
      <c r="AZ48" s="26" t="s">
        <v>580</v>
      </c>
      <c r="BA48" s="26" t="s">
        <v>581</v>
      </c>
      <c r="BB48" s="26" t="s">
        <v>582</v>
      </c>
      <c r="BC48" s="26" t="s">
        <v>583</v>
      </c>
      <c r="BD48" s="26" t="s">
        <v>524</v>
      </c>
      <c r="BE48" s="86">
        <v>0</v>
      </c>
      <c r="BF48" s="86">
        <v>0</v>
      </c>
      <c r="BG48" s="86">
        <v>0</v>
      </c>
      <c r="BH48" s="89"/>
    </row>
    <row r="49" s="7" customFormat="1" ht="45" hidden="1" customHeight="1" spans="1:60">
      <c r="A49" s="26">
        <v>43</v>
      </c>
      <c r="B49" s="30" t="s">
        <v>506</v>
      </c>
      <c r="C49" s="29" t="s">
        <v>584</v>
      </c>
      <c r="D49" s="29" t="s">
        <v>585</v>
      </c>
      <c r="E49" s="31" t="s">
        <v>61</v>
      </c>
      <c r="F49" s="31" t="s">
        <v>530</v>
      </c>
      <c r="G49" s="31" t="s">
        <v>63</v>
      </c>
      <c r="H49" s="31" t="s">
        <v>57</v>
      </c>
      <c r="I49" s="31" t="s">
        <v>65</v>
      </c>
      <c r="J49" s="31" t="s">
        <v>172</v>
      </c>
      <c r="K49" s="53">
        <v>260000</v>
      </c>
      <c r="L49" s="54">
        <v>260000</v>
      </c>
      <c r="M49" s="48">
        <f t="shared" si="1"/>
        <v>26</v>
      </c>
      <c r="N49" s="48">
        <f t="shared" si="2"/>
        <v>26</v>
      </c>
      <c r="O49" s="31" t="s">
        <v>575</v>
      </c>
      <c r="P49" s="31" t="s">
        <v>123</v>
      </c>
      <c r="Q49" s="31"/>
      <c r="R49" s="71"/>
      <c r="S49" s="71"/>
      <c r="T49" s="48">
        <f t="shared" si="3"/>
        <v>0</v>
      </c>
      <c r="U49" s="48">
        <f t="shared" si="4"/>
        <v>0</v>
      </c>
      <c r="V49" s="48">
        <f t="shared" si="5"/>
        <v>0</v>
      </c>
      <c r="W49" s="48">
        <f t="shared" si="6"/>
        <v>0</v>
      </c>
      <c r="X49" s="71"/>
      <c r="Y49" s="71"/>
      <c r="Z49" s="71"/>
      <c r="AA49" s="71"/>
      <c r="AB49" s="71"/>
      <c r="AC49" s="71"/>
      <c r="AD49" s="71"/>
      <c r="AE49" s="71"/>
      <c r="AF49" s="71"/>
      <c r="AG49" s="71"/>
      <c r="AH49" s="31"/>
      <c r="AI49" s="31"/>
      <c r="AJ49" s="26" t="s">
        <v>69</v>
      </c>
      <c r="AK49" s="26" t="s">
        <v>69</v>
      </c>
      <c r="AL49" s="26" t="s">
        <v>57</v>
      </c>
      <c r="AM49" s="26" t="s">
        <v>63</v>
      </c>
      <c r="AN49" s="26" t="s">
        <v>71</v>
      </c>
      <c r="AO49" s="26" t="s">
        <v>71</v>
      </c>
      <c r="AP49" s="26" t="s">
        <v>72</v>
      </c>
      <c r="AQ49" s="26" t="s">
        <v>586</v>
      </c>
      <c r="AR49" s="26" t="s">
        <v>575</v>
      </c>
      <c r="AS49" s="26">
        <v>0</v>
      </c>
      <c r="AT49" s="26" t="s">
        <v>71</v>
      </c>
      <c r="AU49" s="26" t="s">
        <v>587</v>
      </c>
      <c r="AV49" s="26" t="s">
        <v>588</v>
      </c>
      <c r="AW49" s="26" t="s">
        <v>538</v>
      </c>
      <c r="AX49" s="26" t="s">
        <v>589</v>
      </c>
      <c r="AY49" s="26" t="s">
        <v>590</v>
      </c>
      <c r="AZ49" s="26" t="s">
        <v>591</v>
      </c>
      <c r="BA49" s="26" t="s">
        <v>592</v>
      </c>
      <c r="BB49" s="26" t="s">
        <v>593</v>
      </c>
      <c r="BC49" s="26" t="s">
        <v>594</v>
      </c>
      <c r="BD49" s="26" t="s">
        <v>524</v>
      </c>
      <c r="BE49" s="86">
        <v>0</v>
      </c>
      <c r="BF49" s="86">
        <v>0</v>
      </c>
      <c r="BG49" s="86">
        <v>0</v>
      </c>
      <c r="BH49" s="89"/>
    </row>
    <row r="50" s="7" customFormat="1" ht="45" hidden="1" customHeight="1" spans="1:60">
      <c r="A50" s="26">
        <v>44</v>
      </c>
      <c r="B50" s="30" t="s">
        <v>506</v>
      </c>
      <c r="C50" s="29" t="s">
        <v>595</v>
      </c>
      <c r="D50" s="29" t="s">
        <v>596</v>
      </c>
      <c r="E50" s="31" t="s">
        <v>428</v>
      </c>
      <c r="F50" s="31" t="s">
        <v>530</v>
      </c>
      <c r="G50" s="31" t="s">
        <v>332</v>
      </c>
      <c r="H50" s="31" t="s">
        <v>57</v>
      </c>
      <c r="I50" s="31" t="s">
        <v>431</v>
      </c>
      <c r="J50" s="31" t="s">
        <v>472</v>
      </c>
      <c r="K50" s="53">
        <v>30000000</v>
      </c>
      <c r="L50" s="54">
        <v>5000000</v>
      </c>
      <c r="M50" s="48">
        <f t="shared" si="1"/>
        <v>3000</v>
      </c>
      <c r="N50" s="48">
        <f t="shared" si="2"/>
        <v>500</v>
      </c>
      <c r="O50" s="31" t="s">
        <v>597</v>
      </c>
      <c r="P50" s="31" t="s">
        <v>472</v>
      </c>
      <c r="Q50" s="31" t="s">
        <v>10</v>
      </c>
      <c r="R50" s="71">
        <v>30000000</v>
      </c>
      <c r="S50" s="71">
        <v>5000000</v>
      </c>
      <c r="T50" s="48">
        <f t="shared" si="3"/>
        <v>0</v>
      </c>
      <c r="U50" s="48">
        <f t="shared" si="4"/>
        <v>0</v>
      </c>
      <c r="V50" s="48">
        <f t="shared" si="5"/>
        <v>30000000</v>
      </c>
      <c r="W50" s="48">
        <f t="shared" si="6"/>
        <v>5000000</v>
      </c>
      <c r="X50" s="71"/>
      <c r="Y50" s="71"/>
      <c r="Z50" s="71"/>
      <c r="AA50" s="71"/>
      <c r="AB50" s="71"/>
      <c r="AC50" s="71"/>
      <c r="AD50" s="71"/>
      <c r="AE50" s="71"/>
      <c r="AF50" s="71">
        <v>30000000</v>
      </c>
      <c r="AG50" s="71">
        <v>5000000</v>
      </c>
      <c r="AH50" s="31"/>
      <c r="AI50" s="31"/>
      <c r="AJ50" s="26" t="s">
        <v>69</v>
      </c>
      <c r="AK50" s="26" t="s">
        <v>598</v>
      </c>
      <c r="AL50" s="26" t="s">
        <v>57</v>
      </c>
      <c r="AM50" s="26" t="s">
        <v>332</v>
      </c>
      <c r="AN50" s="26" t="s">
        <v>599</v>
      </c>
      <c r="AO50" s="26" t="s">
        <v>600</v>
      </c>
      <c r="AP50" s="26" t="s">
        <v>71</v>
      </c>
      <c r="AQ50" s="26" t="s">
        <v>71</v>
      </c>
      <c r="AR50" s="26" t="s">
        <v>601</v>
      </c>
      <c r="AS50" s="26">
        <v>0</v>
      </c>
      <c r="AT50" s="26" t="s">
        <v>71</v>
      </c>
      <c r="AU50" s="26" t="s">
        <v>602</v>
      </c>
      <c r="AV50" s="26" t="s">
        <v>603</v>
      </c>
      <c r="AW50" s="26" t="s">
        <v>604</v>
      </c>
      <c r="AX50" s="26" t="s">
        <v>605</v>
      </c>
      <c r="AY50" s="26" t="s">
        <v>606</v>
      </c>
      <c r="AZ50" s="26" t="s">
        <v>607</v>
      </c>
      <c r="BA50" s="26" t="s">
        <v>608</v>
      </c>
      <c r="BB50" s="26" t="s">
        <v>609</v>
      </c>
      <c r="BC50" s="26" t="s">
        <v>610</v>
      </c>
      <c r="BD50" s="26" t="s">
        <v>524</v>
      </c>
      <c r="BE50" s="86">
        <v>0</v>
      </c>
      <c r="BF50" s="86">
        <v>0</v>
      </c>
      <c r="BG50" s="86">
        <v>0</v>
      </c>
      <c r="BH50" s="89"/>
    </row>
    <row r="51" s="7" customFormat="1" ht="45" hidden="1" customHeight="1" spans="1:60">
      <c r="A51" s="26">
        <v>45</v>
      </c>
      <c r="B51" s="30" t="s">
        <v>506</v>
      </c>
      <c r="C51" s="29" t="s">
        <v>611</v>
      </c>
      <c r="D51" s="29" t="s">
        <v>612</v>
      </c>
      <c r="E51" s="31" t="s">
        <v>428</v>
      </c>
      <c r="F51" s="31" t="s">
        <v>530</v>
      </c>
      <c r="G51" s="31" t="s">
        <v>332</v>
      </c>
      <c r="H51" s="31" t="s">
        <v>484</v>
      </c>
      <c r="I51" s="31" t="s">
        <v>431</v>
      </c>
      <c r="J51" s="31" t="s">
        <v>613</v>
      </c>
      <c r="K51" s="53">
        <v>409453600</v>
      </c>
      <c r="L51" s="54">
        <v>5000000</v>
      </c>
      <c r="M51" s="48">
        <f t="shared" si="1"/>
        <v>40945.36</v>
      </c>
      <c r="N51" s="48">
        <f t="shared" si="2"/>
        <v>500</v>
      </c>
      <c r="O51" s="31" t="s">
        <v>614</v>
      </c>
      <c r="P51" s="31" t="s">
        <v>472</v>
      </c>
      <c r="Q51" s="31" t="s">
        <v>10</v>
      </c>
      <c r="R51" s="71">
        <v>409453600</v>
      </c>
      <c r="S51" s="71">
        <v>5000000</v>
      </c>
      <c r="T51" s="48">
        <f t="shared" si="3"/>
        <v>0</v>
      </c>
      <c r="U51" s="48">
        <f t="shared" si="4"/>
        <v>0</v>
      </c>
      <c r="V51" s="48">
        <f t="shared" si="5"/>
        <v>409453600</v>
      </c>
      <c r="W51" s="48">
        <f t="shared" si="6"/>
        <v>5000000</v>
      </c>
      <c r="X51" s="71"/>
      <c r="Y51" s="71"/>
      <c r="Z51" s="71"/>
      <c r="AA51" s="71"/>
      <c r="AB51" s="71"/>
      <c r="AC51" s="71"/>
      <c r="AD51" s="71"/>
      <c r="AE51" s="71"/>
      <c r="AF51" s="71">
        <v>409453600</v>
      </c>
      <c r="AG51" s="71">
        <v>5000000</v>
      </c>
      <c r="AH51" s="31"/>
      <c r="AI51" s="31"/>
      <c r="AJ51" s="26" t="s">
        <v>615</v>
      </c>
      <c r="AK51" s="26" t="s">
        <v>616</v>
      </c>
      <c r="AL51" s="26" t="s">
        <v>484</v>
      </c>
      <c r="AM51" s="26" t="s">
        <v>332</v>
      </c>
      <c r="AN51" s="26" t="s">
        <v>599</v>
      </c>
      <c r="AO51" s="26" t="s">
        <v>617</v>
      </c>
      <c r="AP51" s="26" t="s">
        <v>71</v>
      </c>
      <c r="AQ51" s="26" t="s">
        <v>71</v>
      </c>
      <c r="AR51" s="26" t="s">
        <v>618</v>
      </c>
      <c r="AS51" s="26">
        <v>0</v>
      </c>
      <c r="AT51" s="26" t="s">
        <v>71</v>
      </c>
      <c r="AU51" s="26" t="s">
        <v>619</v>
      </c>
      <c r="AV51" s="26" t="s">
        <v>603</v>
      </c>
      <c r="AW51" s="26" t="s">
        <v>604</v>
      </c>
      <c r="AX51" s="26" t="s">
        <v>620</v>
      </c>
      <c r="AY51" s="26" t="s">
        <v>621</v>
      </c>
      <c r="AZ51" s="26" t="s">
        <v>622</v>
      </c>
      <c r="BA51" s="26" t="s">
        <v>623</v>
      </c>
      <c r="BB51" s="26" t="s">
        <v>624</v>
      </c>
      <c r="BC51" s="26" t="s">
        <v>625</v>
      </c>
      <c r="BD51" s="26" t="s">
        <v>524</v>
      </c>
      <c r="BE51" s="86">
        <v>0</v>
      </c>
      <c r="BF51" s="86">
        <v>0</v>
      </c>
      <c r="BG51" s="86">
        <v>0</v>
      </c>
      <c r="BH51" s="89"/>
    </row>
    <row r="52" s="7" customFormat="1" ht="45" hidden="1" customHeight="1" spans="1:60">
      <c r="A52" s="26">
        <v>46</v>
      </c>
      <c r="B52" s="30" t="s">
        <v>506</v>
      </c>
      <c r="C52" s="29" t="s">
        <v>626</v>
      </c>
      <c r="D52" s="29" t="s">
        <v>627</v>
      </c>
      <c r="E52" s="31" t="s">
        <v>428</v>
      </c>
      <c r="F52" s="31" t="s">
        <v>530</v>
      </c>
      <c r="G52" s="31" t="s">
        <v>63</v>
      </c>
      <c r="H52" s="31" t="s">
        <v>57</v>
      </c>
      <c r="I52" s="31" t="s">
        <v>431</v>
      </c>
      <c r="J52" s="31" t="s">
        <v>628</v>
      </c>
      <c r="K52" s="53">
        <v>617900</v>
      </c>
      <c r="L52" s="54">
        <v>123600</v>
      </c>
      <c r="M52" s="48">
        <f t="shared" si="1"/>
        <v>61.79</v>
      </c>
      <c r="N52" s="48">
        <f t="shared" si="2"/>
        <v>12.36</v>
      </c>
      <c r="O52" s="31" t="s">
        <v>629</v>
      </c>
      <c r="P52" s="31"/>
      <c r="Q52" s="31"/>
      <c r="R52" s="71"/>
      <c r="S52" s="71"/>
      <c r="T52" s="48">
        <f t="shared" si="3"/>
        <v>0</v>
      </c>
      <c r="U52" s="48">
        <f t="shared" si="4"/>
        <v>0</v>
      </c>
      <c r="V52" s="48">
        <f t="shared" si="5"/>
        <v>0</v>
      </c>
      <c r="W52" s="48">
        <f t="shared" si="6"/>
        <v>0</v>
      </c>
      <c r="X52" s="71"/>
      <c r="Y52" s="71"/>
      <c r="Z52" s="71"/>
      <c r="AA52" s="71"/>
      <c r="AB52" s="71"/>
      <c r="AC52" s="71"/>
      <c r="AD52" s="71"/>
      <c r="AE52" s="71"/>
      <c r="AF52" s="71"/>
      <c r="AG52" s="71"/>
      <c r="AH52" s="31"/>
      <c r="AI52" s="31"/>
      <c r="AJ52" s="26" t="s">
        <v>69</v>
      </c>
      <c r="AK52" s="26" t="s">
        <v>69</v>
      </c>
      <c r="AL52" s="26" t="s">
        <v>57</v>
      </c>
      <c r="AM52" s="26" t="s">
        <v>63</v>
      </c>
      <c r="AN52" s="26" t="s">
        <v>71</v>
      </c>
      <c r="AO52" s="26" t="s">
        <v>71</v>
      </c>
      <c r="AP52" s="26" t="s">
        <v>72</v>
      </c>
      <c r="AQ52" s="26" t="s">
        <v>630</v>
      </c>
      <c r="AR52" s="26" t="s">
        <v>631</v>
      </c>
      <c r="AS52" s="26">
        <v>124200</v>
      </c>
      <c r="AT52" s="26" t="s">
        <v>71</v>
      </c>
      <c r="AU52" s="26" t="s">
        <v>632</v>
      </c>
      <c r="AV52" s="26" t="s">
        <v>633</v>
      </c>
      <c r="AW52" s="26" t="s">
        <v>634</v>
      </c>
      <c r="AX52" s="26" t="s">
        <v>635</v>
      </c>
      <c r="AY52" s="26" t="s">
        <v>636</v>
      </c>
      <c r="AZ52" s="26" t="s">
        <v>637</v>
      </c>
      <c r="BA52" s="26" t="s">
        <v>638</v>
      </c>
      <c r="BB52" s="26" t="s">
        <v>639</v>
      </c>
      <c r="BC52" s="26" t="s">
        <v>108</v>
      </c>
      <c r="BD52" s="26" t="s">
        <v>524</v>
      </c>
      <c r="BE52" s="86">
        <v>0</v>
      </c>
      <c r="BF52" s="86" t="s">
        <v>82</v>
      </c>
      <c r="BG52" s="86">
        <v>0</v>
      </c>
      <c r="BH52" s="89"/>
    </row>
    <row r="53" s="7" customFormat="1" ht="45" hidden="1" customHeight="1" spans="1:60">
      <c r="A53" s="26">
        <v>47</v>
      </c>
      <c r="B53" s="30" t="s">
        <v>506</v>
      </c>
      <c r="C53" s="29" t="s">
        <v>640</v>
      </c>
      <c r="D53" s="29" t="s">
        <v>641</v>
      </c>
      <c r="E53" s="31" t="s">
        <v>330</v>
      </c>
      <c r="F53" s="31" t="s">
        <v>547</v>
      </c>
      <c r="G53" s="31" t="s">
        <v>63</v>
      </c>
      <c r="H53" s="31" t="s">
        <v>64</v>
      </c>
      <c r="I53" s="31" t="s">
        <v>333</v>
      </c>
      <c r="J53" s="31" t="s">
        <v>381</v>
      </c>
      <c r="K53" s="53">
        <v>2800000</v>
      </c>
      <c r="L53" s="54">
        <v>1800000</v>
      </c>
      <c r="M53" s="48">
        <f t="shared" si="1"/>
        <v>280</v>
      </c>
      <c r="N53" s="48">
        <f t="shared" si="2"/>
        <v>180</v>
      </c>
      <c r="O53" s="31" t="s">
        <v>642</v>
      </c>
      <c r="P53" s="31" t="s">
        <v>381</v>
      </c>
      <c r="Q53" s="31"/>
      <c r="R53" s="71"/>
      <c r="S53" s="71"/>
      <c r="T53" s="48">
        <f t="shared" si="3"/>
        <v>0</v>
      </c>
      <c r="U53" s="48">
        <f t="shared" si="4"/>
        <v>0</v>
      </c>
      <c r="V53" s="48">
        <f t="shared" si="5"/>
        <v>0</v>
      </c>
      <c r="W53" s="48">
        <f t="shared" si="6"/>
        <v>0</v>
      </c>
      <c r="X53" s="71"/>
      <c r="Y53" s="71"/>
      <c r="Z53" s="71"/>
      <c r="AA53" s="71"/>
      <c r="AB53" s="71"/>
      <c r="AC53" s="71"/>
      <c r="AD53" s="71"/>
      <c r="AE53" s="71"/>
      <c r="AF53" s="71"/>
      <c r="AG53" s="71"/>
      <c r="AH53" s="31"/>
      <c r="AI53" s="31"/>
      <c r="AJ53" s="26" t="s">
        <v>69</v>
      </c>
      <c r="AK53" s="26" t="s">
        <v>69</v>
      </c>
      <c r="AL53" s="26" t="s">
        <v>64</v>
      </c>
      <c r="AM53" s="26" t="s">
        <v>63</v>
      </c>
      <c r="AN53" s="26" t="s">
        <v>71</v>
      </c>
      <c r="AO53" s="26" t="s">
        <v>71</v>
      </c>
      <c r="AP53" s="26" t="s">
        <v>72</v>
      </c>
      <c r="AQ53" s="26" t="s">
        <v>643</v>
      </c>
      <c r="AR53" s="26" t="s">
        <v>644</v>
      </c>
      <c r="AS53" s="26">
        <v>2400000</v>
      </c>
      <c r="AT53" s="26">
        <v>0</v>
      </c>
      <c r="AU53" s="26" t="s">
        <v>645</v>
      </c>
      <c r="AV53" s="26" t="s">
        <v>646</v>
      </c>
      <c r="AW53" s="26" t="s">
        <v>647</v>
      </c>
      <c r="AX53" s="26" t="s">
        <v>648</v>
      </c>
      <c r="AY53" s="26" t="s">
        <v>649</v>
      </c>
      <c r="AZ53" s="26" t="s">
        <v>650</v>
      </c>
      <c r="BA53" s="26" t="s">
        <v>651</v>
      </c>
      <c r="BB53" s="26" t="s">
        <v>652</v>
      </c>
      <c r="BC53" s="26" t="s">
        <v>653</v>
      </c>
      <c r="BD53" s="26" t="s">
        <v>524</v>
      </c>
      <c r="BE53" s="86">
        <v>0</v>
      </c>
      <c r="BF53" s="86">
        <v>0</v>
      </c>
      <c r="BG53" s="86">
        <v>0</v>
      </c>
      <c r="BH53" s="89"/>
    </row>
    <row r="54" s="7" customFormat="1" ht="45" hidden="1" customHeight="1" spans="1:60">
      <c r="A54" s="26">
        <v>48</v>
      </c>
      <c r="B54" s="30" t="s">
        <v>506</v>
      </c>
      <c r="C54" s="29" t="s">
        <v>654</v>
      </c>
      <c r="D54" s="29" t="s">
        <v>655</v>
      </c>
      <c r="E54" s="31" t="s">
        <v>330</v>
      </c>
      <c r="F54" s="31" t="s">
        <v>547</v>
      </c>
      <c r="G54" s="31" t="s">
        <v>63</v>
      </c>
      <c r="H54" s="31" t="s">
        <v>64</v>
      </c>
      <c r="I54" s="31" t="s">
        <v>333</v>
      </c>
      <c r="J54" s="31" t="s">
        <v>656</v>
      </c>
      <c r="K54" s="53">
        <v>1500000</v>
      </c>
      <c r="L54" s="54">
        <v>0</v>
      </c>
      <c r="M54" s="48">
        <f t="shared" si="1"/>
        <v>150</v>
      </c>
      <c r="N54" s="48">
        <f t="shared" si="2"/>
        <v>0</v>
      </c>
      <c r="O54" s="31" t="s">
        <v>657</v>
      </c>
      <c r="P54" s="31"/>
      <c r="Q54" s="31"/>
      <c r="R54" s="71"/>
      <c r="S54" s="71"/>
      <c r="T54" s="48">
        <f t="shared" si="3"/>
        <v>0</v>
      </c>
      <c r="U54" s="48">
        <f t="shared" si="4"/>
        <v>0</v>
      </c>
      <c r="V54" s="48">
        <f t="shared" si="5"/>
        <v>0</v>
      </c>
      <c r="W54" s="48">
        <f t="shared" si="6"/>
        <v>0</v>
      </c>
      <c r="X54" s="71"/>
      <c r="Y54" s="71"/>
      <c r="Z54" s="71"/>
      <c r="AA54" s="71"/>
      <c r="AB54" s="71"/>
      <c r="AC54" s="71"/>
      <c r="AD54" s="71"/>
      <c r="AE54" s="71"/>
      <c r="AF54" s="71"/>
      <c r="AG54" s="71"/>
      <c r="AH54" s="31"/>
      <c r="AI54" s="31"/>
      <c r="AJ54" s="26" t="s">
        <v>658</v>
      </c>
      <c r="AK54" s="26" t="s">
        <v>69</v>
      </c>
      <c r="AL54" s="26" t="s">
        <v>64</v>
      </c>
      <c r="AM54" s="26" t="s">
        <v>63</v>
      </c>
      <c r="AN54" s="26" t="s">
        <v>71</v>
      </c>
      <c r="AO54" s="26" t="s">
        <v>71</v>
      </c>
      <c r="AP54" s="26" t="s">
        <v>659</v>
      </c>
      <c r="AQ54" s="26" t="s">
        <v>660</v>
      </c>
      <c r="AR54" s="26" t="s">
        <v>661</v>
      </c>
      <c r="AS54" s="26">
        <v>0</v>
      </c>
      <c r="AT54" s="26" t="s">
        <v>71</v>
      </c>
      <c r="AU54" s="26" t="s">
        <v>662</v>
      </c>
      <c r="AV54" s="26" t="s">
        <v>663</v>
      </c>
      <c r="AW54" s="26" t="s">
        <v>664</v>
      </c>
      <c r="AX54" s="26" t="s">
        <v>665</v>
      </c>
      <c r="AY54" s="26" t="s">
        <v>666</v>
      </c>
      <c r="AZ54" s="26" t="s">
        <v>667</v>
      </c>
      <c r="BA54" s="26" t="s">
        <v>668</v>
      </c>
      <c r="BB54" s="26" t="s">
        <v>669</v>
      </c>
      <c r="BC54" s="26" t="s">
        <v>670</v>
      </c>
      <c r="BD54" s="26" t="s">
        <v>524</v>
      </c>
      <c r="BE54" s="86">
        <v>0</v>
      </c>
      <c r="BF54" s="86">
        <v>0</v>
      </c>
      <c r="BG54" s="86">
        <v>0</v>
      </c>
      <c r="BH54" s="89"/>
    </row>
    <row r="55" s="7" customFormat="1" ht="45" hidden="1" customHeight="1" spans="1:60">
      <c r="A55" s="26">
        <v>49</v>
      </c>
      <c r="B55" s="30" t="s">
        <v>506</v>
      </c>
      <c r="C55" s="29" t="s">
        <v>671</v>
      </c>
      <c r="D55" s="29" t="s">
        <v>672</v>
      </c>
      <c r="E55" s="31" t="s">
        <v>330</v>
      </c>
      <c r="F55" s="31" t="s">
        <v>547</v>
      </c>
      <c r="G55" s="31" t="s">
        <v>63</v>
      </c>
      <c r="H55" s="31" t="s">
        <v>64</v>
      </c>
      <c r="I55" s="31" t="s">
        <v>333</v>
      </c>
      <c r="J55" s="31" t="s">
        <v>334</v>
      </c>
      <c r="K55" s="53">
        <v>7000000</v>
      </c>
      <c r="L55" s="54">
        <v>1100000</v>
      </c>
      <c r="M55" s="48">
        <f t="shared" si="1"/>
        <v>700</v>
      </c>
      <c r="N55" s="48">
        <f t="shared" si="2"/>
        <v>110</v>
      </c>
      <c r="O55" s="29" t="s">
        <v>673</v>
      </c>
      <c r="P55" s="31" t="s">
        <v>336</v>
      </c>
      <c r="Q55" s="31"/>
      <c r="R55" s="71"/>
      <c r="S55" s="71"/>
      <c r="T55" s="48">
        <f t="shared" si="3"/>
        <v>0</v>
      </c>
      <c r="U55" s="48">
        <f t="shared" si="4"/>
        <v>0</v>
      </c>
      <c r="V55" s="48">
        <f t="shared" si="5"/>
        <v>0</v>
      </c>
      <c r="W55" s="48">
        <f t="shared" si="6"/>
        <v>0</v>
      </c>
      <c r="X55" s="71"/>
      <c r="Y55" s="71"/>
      <c r="Z55" s="71"/>
      <c r="AA55" s="71"/>
      <c r="AB55" s="71"/>
      <c r="AC55" s="71"/>
      <c r="AD55" s="71"/>
      <c r="AE55" s="71"/>
      <c r="AF55" s="71"/>
      <c r="AG55" s="71"/>
      <c r="AH55" s="31"/>
      <c r="AI55" s="31"/>
      <c r="AJ55" s="26" t="s">
        <v>69</v>
      </c>
      <c r="AK55" s="26" t="s">
        <v>69</v>
      </c>
      <c r="AL55" s="26" t="s">
        <v>64</v>
      </c>
      <c r="AM55" s="26" t="s">
        <v>63</v>
      </c>
      <c r="AN55" s="26" t="s">
        <v>71</v>
      </c>
      <c r="AO55" s="26" t="s">
        <v>71</v>
      </c>
      <c r="AP55" s="26" t="s">
        <v>72</v>
      </c>
      <c r="AQ55" s="26" t="s">
        <v>674</v>
      </c>
      <c r="AR55" s="26" t="s">
        <v>675</v>
      </c>
      <c r="AS55" s="26" t="s">
        <v>71</v>
      </c>
      <c r="AT55" s="26">
        <v>0</v>
      </c>
      <c r="AU55" s="26" t="s">
        <v>676</v>
      </c>
      <c r="AV55" s="26" t="s">
        <v>677</v>
      </c>
      <c r="AW55" s="26" t="s">
        <v>678</v>
      </c>
      <c r="AX55" s="26" t="s">
        <v>679</v>
      </c>
      <c r="AY55" s="26" t="s">
        <v>680</v>
      </c>
      <c r="AZ55" s="26" t="s">
        <v>681</v>
      </c>
      <c r="BA55" s="26" t="s">
        <v>682</v>
      </c>
      <c r="BB55" s="26" t="s">
        <v>683</v>
      </c>
      <c r="BC55" s="26" t="s">
        <v>684</v>
      </c>
      <c r="BD55" s="26" t="s">
        <v>524</v>
      </c>
      <c r="BE55" s="86">
        <v>0</v>
      </c>
      <c r="BF55" s="86">
        <v>0</v>
      </c>
      <c r="BG55" s="86">
        <v>0</v>
      </c>
      <c r="BH55" s="89"/>
    </row>
    <row r="56" s="7" customFormat="1" ht="45" hidden="1" customHeight="1" spans="1:60">
      <c r="A56" s="26">
        <v>50</v>
      </c>
      <c r="B56" s="30" t="s">
        <v>506</v>
      </c>
      <c r="C56" s="29" t="s">
        <v>685</v>
      </c>
      <c r="D56" s="29" t="s">
        <v>686</v>
      </c>
      <c r="E56" s="31" t="s">
        <v>330</v>
      </c>
      <c r="F56" s="31" t="s">
        <v>547</v>
      </c>
      <c r="G56" s="31" t="s">
        <v>63</v>
      </c>
      <c r="H56" s="31" t="s">
        <v>64</v>
      </c>
      <c r="I56" s="31" t="s">
        <v>333</v>
      </c>
      <c r="J56" s="31" t="s">
        <v>393</v>
      </c>
      <c r="K56" s="53">
        <v>1088860</v>
      </c>
      <c r="L56" s="54">
        <v>0</v>
      </c>
      <c r="M56" s="48">
        <f t="shared" si="1"/>
        <v>108.886</v>
      </c>
      <c r="N56" s="48">
        <f t="shared" si="2"/>
        <v>0</v>
      </c>
      <c r="O56" s="31" t="s">
        <v>687</v>
      </c>
      <c r="P56" s="31"/>
      <c r="Q56" s="31"/>
      <c r="R56" s="71"/>
      <c r="S56" s="71"/>
      <c r="T56" s="48">
        <f t="shared" si="3"/>
        <v>0</v>
      </c>
      <c r="U56" s="48">
        <f t="shared" si="4"/>
        <v>0</v>
      </c>
      <c r="V56" s="48">
        <f t="shared" si="5"/>
        <v>0</v>
      </c>
      <c r="W56" s="48">
        <f t="shared" si="6"/>
        <v>0</v>
      </c>
      <c r="X56" s="71"/>
      <c r="Y56" s="71"/>
      <c r="Z56" s="71"/>
      <c r="AA56" s="71"/>
      <c r="AB56" s="71"/>
      <c r="AC56" s="71"/>
      <c r="AD56" s="71"/>
      <c r="AE56" s="71"/>
      <c r="AF56" s="71"/>
      <c r="AG56" s="71"/>
      <c r="AH56" s="31"/>
      <c r="AI56" s="31"/>
      <c r="AJ56" s="26" t="s">
        <v>69</v>
      </c>
      <c r="AK56" s="26" t="s">
        <v>69</v>
      </c>
      <c r="AL56" s="26" t="s">
        <v>64</v>
      </c>
      <c r="AM56" s="26" t="s">
        <v>63</v>
      </c>
      <c r="AN56" s="26" t="s">
        <v>71</v>
      </c>
      <c r="AO56" s="26" t="s">
        <v>71</v>
      </c>
      <c r="AP56" s="26" t="s">
        <v>72</v>
      </c>
      <c r="AQ56" s="26" t="s">
        <v>688</v>
      </c>
      <c r="AR56" s="26" t="s">
        <v>689</v>
      </c>
      <c r="AS56" s="26" t="s">
        <v>71</v>
      </c>
      <c r="AT56" s="26">
        <v>0</v>
      </c>
      <c r="AU56" s="26" t="s">
        <v>690</v>
      </c>
      <c r="AV56" s="26" t="s">
        <v>691</v>
      </c>
      <c r="AW56" s="26" t="s">
        <v>692</v>
      </c>
      <c r="AX56" s="26" t="s">
        <v>693</v>
      </c>
      <c r="AY56" s="26" t="s">
        <v>694</v>
      </c>
      <c r="AZ56" s="26" t="s">
        <v>695</v>
      </c>
      <c r="BA56" s="26" t="s">
        <v>696</v>
      </c>
      <c r="BB56" s="26" t="s">
        <v>697</v>
      </c>
      <c r="BC56" s="26" t="s">
        <v>698</v>
      </c>
      <c r="BD56" s="26" t="s">
        <v>524</v>
      </c>
      <c r="BE56" s="86" t="s">
        <v>404</v>
      </c>
      <c r="BF56" s="86">
        <v>0</v>
      </c>
      <c r="BG56" s="86">
        <v>0</v>
      </c>
      <c r="BH56" s="89"/>
    </row>
    <row r="57" s="5" customFormat="1" ht="45" hidden="1" customHeight="1" spans="1:60">
      <c r="A57" s="26">
        <v>51</v>
      </c>
      <c r="B57" s="30" t="s">
        <v>699</v>
      </c>
      <c r="C57" s="32" t="s">
        <v>700</v>
      </c>
      <c r="D57" s="32" t="s">
        <v>701</v>
      </c>
      <c r="E57" s="33" t="s">
        <v>61</v>
      </c>
      <c r="F57" s="33" t="s">
        <v>702</v>
      </c>
      <c r="G57" s="31" t="s">
        <v>332</v>
      </c>
      <c r="H57" s="31" t="s">
        <v>484</v>
      </c>
      <c r="I57" s="33" t="s">
        <v>511</v>
      </c>
      <c r="J57" s="33" t="s">
        <v>531</v>
      </c>
      <c r="K57" s="55">
        <v>316000000</v>
      </c>
      <c r="L57" s="52">
        <v>10000000</v>
      </c>
      <c r="M57" s="48">
        <f t="shared" si="1"/>
        <v>31600</v>
      </c>
      <c r="N57" s="48">
        <f t="shared" si="2"/>
        <v>1000</v>
      </c>
      <c r="O57" s="33" t="s">
        <v>703</v>
      </c>
      <c r="P57" s="28" t="s">
        <v>533</v>
      </c>
      <c r="Q57" s="26" t="s">
        <v>7</v>
      </c>
      <c r="R57" s="47">
        <v>316000000</v>
      </c>
      <c r="S57" s="47">
        <v>10000000</v>
      </c>
      <c r="T57" s="48">
        <f t="shared" si="3"/>
        <v>0</v>
      </c>
      <c r="U57" s="48">
        <f t="shared" si="4"/>
        <v>0</v>
      </c>
      <c r="V57" s="48">
        <f t="shared" si="5"/>
        <v>316000000</v>
      </c>
      <c r="W57" s="48">
        <f t="shared" si="6"/>
        <v>10000000</v>
      </c>
      <c r="X57" s="47"/>
      <c r="Y57" s="47"/>
      <c r="Z57" s="47">
        <v>316000000</v>
      </c>
      <c r="AA57" s="47">
        <v>10000000</v>
      </c>
      <c r="AB57" s="47"/>
      <c r="AC57" s="47"/>
      <c r="AD57" s="47"/>
      <c r="AE57" s="47"/>
      <c r="AF57" s="47"/>
      <c r="AG57" s="47"/>
      <c r="AH57" s="26"/>
      <c r="AI57" s="26"/>
      <c r="AJ57" s="26" t="s">
        <v>615</v>
      </c>
      <c r="AK57" s="26" t="s">
        <v>69</v>
      </c>
      <c r="AL57" s="26" t="s">
        <v>484</v>
      </c>
      <c r="AM57" s="26" t="s">
        <v>332</v>
      </c>
      <c r="AN57" s="26" t="s">
        <v>704</v>
      </c>
      <c r="AO57" s="26" t="s">
        <v>220</v>
      </c>
      <c r="AP57" s="26" t="s">
        <v>71</v>
      </c>
      <c r="AQ57" s="26" t="s">
        <v>71</v>
      </c>
      <c r="AR57" s="26" t="s">
        <v>705</v>
      </c>
      <c r="AS57" s="26">
        <v>0</v>
      </c>
      <c r="AT57" s="26" t="s">
        <v>71</v>
      </c>
      <c r="AU57" s="26" t="s">
        <v>706</v>
      </c>
      <c r="AV57" s="26" t="s">
        <v>707</v>
      </c>
      <c r="AW57" s="26" t="s">
        <v>708</v>
      </c>
      <c r="AX57" s="26" t="s">
        <v>709</v>
      </c>
      <c r="AY57" s="26" t="s">
        <v>710</v>
      </c>
      <c r="AZ57" s="26" t="s">
        <v>706</v>
      </c>
      <c r="BA57" s="26" t="s">
        <v>707</v>
      </c>
      <c r="BB57" s="26" t="s">
        <v>711</v>
      </c>
      <c r="BC57" s="26" t="s">
        <v>712</v>
      </c>
      <c r="BD57" s="26" t="s">
        <v>713</v>
      </c>
      <c r="BE57" s="86">
        <v>0</v>
      </c>
      <c r="BF57" s="86">
        <v>0</v>
      </c>
      <c r="BG57" s="86">
        <v>0</v>
      </c>
      <c r="BH57" s="87"/>
    </row>
    <row r="58" s="5" customFormat="1" ht="45" hidden="1" customHeight="1" spans="1:60">
      <c r="A58" s="26">
        <v>52</v>
      </c>
      <c r="B58" s="30" t="s">
        <v>699</v>
      </c>
      <c r="C58" s="32" t="s">
        <v>714</v>
      </c>
      <c r="D58" s="32" t="s">
        <v>715</v>
      </c>
      <c r="E58" s="33" t="s">
        <v>61</v>
      </c>
      <c r="F58" s="33" t="s">
        <v>702</v>
      </c>
      <c r="G58" s="31" t="s">
        <v>332</v>
      </c>
      <c r="H58" s="31" t="s">
        <v>64</v>
      </c>
      <c r="I58" s="33" t="s">
        <v>511</v>
      </c>
      <c r="J58" s="33" t="s">
        <v>531</v>
      </c>
      <c r="K58" s="55">
        <v>29176000</v>
      </c>
      <c r="L58" s="52">
        <v>14020000</v>
      </c>
      <c r="M58" s="48">
        <f t="shared" si="1"/>
        <v>2917.6</v>
      </c>
      <c r="N58" s="48">
        <f t="shared" si="2"/>
        <v>1402</v>
      </c>
      <c r="O58" s="33" t="s">
        <v>716</v>
      </c>
      <c r="P58" s="28" t="s">
        <v>533</v>
      </c>
      <c r="Q58" s="26" t="s">
        <v>7</v>
      </c>
      <c r="R58" s="47">
        <v>29176000</v>
      </c>
      <c r="S58" s="47">
        <v>14020000</v>
      </c>
      <c r="T58" s="48">
        <f t="shared" si="3"/>
        <v>0</v>
      </c>
      <c r="U58" s="48">
        <f t="shared" si="4"/>
        <v>0</v>
      </c>
      <c r="V58" s="48">
        <f t="shared" si="5"/>
        <v>29176000</v>
      </c>
      <c r="W58" s="48">
        <f t="shared" si="6"/>
        <v>14020000</v>
      </c>
      <c r="X58" s="47"/>
      <c r="Y58" s="47"/>
      <c r="Z58" s="47">
        <v>29176000</v>
      </c>
      <c r="AA58" s="47">
        <v>14020000</v>
      </c>
      <c r="AB58" s="47"/>
      <c r="AC58" s="47"/>
      <c r="AD58" s="47"/>
      <c r="AE58" s="47"/>
      <c r="AF58" s="47"/>
      <c r="AG58" s="47"/>
      <c r="AH58" s="26"/>
      <c r="AI58" s="26"/>
      <c r="AJ58" s="26" t="s">
        <v>69</v>
      </c>
      <c r="AK58" s="26" t="s">
        <v>69</v>
      </c>
      <c r="AL58" s="26" t="s">
        <v>64</v>
      </c>
      <c r="AM58" s="26" t="s">
        <v>332</v>
      </c>
      <c r="AN58" s="26" t="s">
        <v>599</v>
      </c>
      <c r="AO58" s="26" t="s">
        <v>220</v>
      </c>
      <c r="AP58" s="26" t="s">
        <v>71</v>
      </c>
      <c r="AQ58" s="26" t="s">
        <v>71</v>
      </c>
      <c r="AR58" s="26" t="s">
        <v>717</v>
      </c>
      <c r="AS58" s="26">
        <v>0</v>
      </c>
      <c r="AT58" s="26" t="s">
        <v>71</v>
      </c>
      <c r="AU58" s="26" t="s">
        <v>718</v>
      </c>
      <c r="AV58" s="26" t="s">
        <v>719</v>
      </c>
      <c r="AW58" s="26" t="s">
        <v>720</v>
      </c>
      <c r="AX58" s="26" t="s">
        <v>721</v>
      </c>
      <c r="AY58" s="26" t="s">
        <v>722</v>
      </c>
      <c r="AZ58" s="26" t="s">
        <v>723</v>
      </c>
      <c r="BA58" s="26" t="s">
        <v>724</v>
      </c>
      <c r="BB58" s="26" t="s">
        <v>725</v>
      </c>
      <c r="BC58" s="26" t="s">
        <v>726</v>
      </c>
      <c r="BD58" s="26" t="s">
        <v>713</v>
      </c>
      <c r="BE58" s="86">
        <v>0</v>
      </c>
      <c r="BF58" s="86">
        <v>0</v>
      </c>
      <c r="BG58" s="86">
        <v>0</v>
      </c>
      <c r="BH58" s="87"/>
    </row>
    <row r="59" s="5" customFormat="1" ht="45" hidden="1" customHeight="1" spans="1:60">
      <c r="A59" s="26">
        <v>53</v>
      </c>
      <c r="B59" s="30" t="s">
        <v>699</v>
      </c>
      <c r="C59" s="32" t="s">
        <v>727</v>
      </c>
      <c r="D59" s="32" t="s">
        <v>728</v>
      </c>
      <c r="E59" s="33" t="s">
        <v>61</v>
      </c>
      <c r="F59" s="33" t="s">
        <v>702</v>
      </c>
      <c r="G59" s="31" t="s">
        <v>332</v>
      </c>
      <c r="H59" s="31" t="s">
        <v>64</v>
      </c>
      <c r="I59" s="33" t="s">
        <v>511</v>
      </c>
      <c r="J59" s="33" t="s">
        <v>531</v>
      </c>
      <c r="K59" s="56">
        <v>45600000</v>
      </c>
      <c r="L59" s="52">
        <v>17000000</v>
      </c>
      <c r="M59" s="48">
        <f t="shared" si="1"/>
        <v>4560</v>
      </c>
      <c r="N59" s="48">
        <f t="shared" si="2"/>
        <v>1700</v>
      </c>
      <c r="O59" s="57" t="s">
        <v>729</v>
      </c>
      <c r="P59" s="28" t="s">
        <v>533</v>
      </c>
      <c r="Q59" s="26" t="s">
        <v>7</v>
      </c>
      <c r="R59" s="47">
        <v>45600000</v>
      </c>
      <c r="S59" s="47">
        <v>17000000</v>
      </c>
      <c r="T59" s="48">
        <f t="shared" si="3"/>
        <v>0</v>
      </c>
      <c r="U59" s="48">
        <f t="shared" si="4"/>
        <v>0</v>
      </c>
      <c r="V59" s="48">
        <f t="shared" si="5"/>
        <v>45600000</v>
      </c>
      <c r="W59" s="48">
        <f t="shared" si="6"/>
        <v>17000000</v>
      </c>
      <c r="X59" s="47"/>
      <c r="Y59" s="47"/>
      <c r="Z59" s="47">
        <v>45600000</v>
      </c>
      <c r="AA59" s="47">
        <v>17000000</v>
      </c>
      <c r="AB59" s="47"/>
      <c r="AC59" s="47"/>
      <c r="AD59" s="47"/>
      <c r="AE59" s="47"/>
      <c r="AF59" s="47"/>
      <c r="AG59" s="47"/>
      <c r="AH59" s="26"/>
      <c r="AI59" s="26"/>
      <c r="AJ59" s="26" t="s">
        <v>69</v>
      </c>
      <c r="AK59" s="26" t="s">
        <v>69</v>
      </c>
      <c r="AL59" s="26" t="s">
        <v>64</v>
      </c>
      <c r="AM59" s="26" t="s">
        <v>332</v>
      </c>
      <c r="AN59" s="26" t="s">
        <v>449</v>
      </c>
      <c r="AO59" s="26" t="s">
        <v>220</v>
      </c>
      <c r="AP59" s="26" t="s">
        <v>71</v>
      </c>
      <c r="AQ59" s="26" t="s">
        <v>71</v>
      </c>
      <c r="AR59" s="26" t="s">
        <v>730</v>
      </c>
      <c r="AS59" s="26">
        <v>0</v>
      </c>
      <c r="AT59" s="26" t="s">
        <v>71</v>
      </c>
      <c r="AU59" s="26" t="s">
        <v>731</v>
      </c>
      <c r="AV59" s="26" t="s">
        <v>732</v>
      </c>
      <c r="AW59" s="26" t="s">
        <v>733</v>
      </c>
      <c r="AX59" s="26" t="s">
        <v>734</v>
      </c>
      <c r="AY59" s="26" t="s">
        <v>735</v>
      </c>
      <c r="AZ59" s="26" t="s">
        <v>736</v>
      </c>
      <c r="BA59" s="26" t="s">
        <v>737</v>
      </c>
      <c r="BB59" s="26" t="s">
        <v>738</v>
      </c>
      <c r="BC59" s="26" t="s">
        <v>739</v>
      </c>
      <c r="BD59" s="26" t="s">
        <v>713</v>
      </c>
      <c r="BE59" s="86">
        <v>0</v>
      </c>
      <c r="BF59" s="86">
        <v>0</v>
      </c>
      <c r="BG59" s="86">
        <v>0</v>
      </c>
      <c r="BH59" s="87"/>
    </row>
    <row r="60" s="5" customFormat="1" ht="45" hidden="1" customHeight="1" spans="1:60">
      <c r="A60" s="26">
        <v>54</v>
      </c>
      <c r="B60" s="30" t="s">
        <v>699</v>
      </c>
      <c r="C60" s="32" t="s">
        <v>740</v>
      </c>
      <c r="D60" s="32" t="s">
        <v>741</v>
      </c>
      <c r="E60" s="33" t="s">
        <v>509</v>
      </c>
      <c r="F60" s="33" t="s">
        <v>742</v>
      </c>
      <c r="G60" s="31" t="s">
        <v>332</v>
      </c>
      <c r="H60" s="31" t="s">
        <v>430</v>
      </c>
      <c r="I60" s="33" t="s">
        <v>511</v>
      </c>
      <c r="J60" s="33" t="s">
        <v>512</v>
      </c>
      <c r="K60" s="55">
        <v>2900000</v>
      </c>
      <c r="L60" s="58">
        <v>390000</v>
      </c>
      <c r="M60" s="48">
        <f t="shared" si="1"/>
        <v>290</v>
      </c>
      <c r="N60" s="48">
        <f t="shared" si="2"/>
        <v>39</v>
      </c>
      <c r="O60" s="33" t="s">
        <v>743</v>
      </c>
      <c r="P60" s="28" t="s">
        <v>514</v>
      </c>
      <c r="Q60" s="26"/>
      <c r="R60" s="47">
        <v>0</v>
      </c>
      <c r="S60" s="47">
        <v>0</v>
      </c>
      <c r="T60" s="48">
        <f t="shared" si="3"/>
        <v>0</v>
      </c>
      <c r="U60" s="48">
        <f t="shared" si="4"/>
        <v>0</v>
      </c>
      <c r="V60" s="48">
        <f t="shared" si="5"/>
        <v>0</v>
      </c>
      <c r="W60" s="48">
        <f t="shared" si="6"/>
        <v>0</v>
      </c>
      <c r="X60" s="47"/>
      <c r="Y60" s="47"/>
      <c r="Z60" s="47"/>
      <c r="AA60" s="47"/>
      <c r="AB60" s="47"/>
      <c r="AC60" s="47"/>
      <c r="AD60" s="47"/>
      <c r="AE60" s="47"/>
      <c r="AF60" s="47"/>
      <c r="AG60" s="47"/>
      <c r="AH60" s="26"/>
      <c r="AI60" s="26"/>
      <c r="AJ60" s="26" t="s">
        <v>658</v>
      </c>
      <c r="AK60" s="26" t="s">
        <v>69</v>
      </c>
      <c r="AL60" s="26" t="s">
        <v>430</v>
      </c>
      <c r="AM60" s="26" t="s">
        <v>332</v>
      </c>
      <c r="AN60" s="26" t="s">
        <v>599</v>
      </c>
      <c r="AO60" s="26" t="s">
        <v>744</v>
      </c>
      <c r="AP60" s="26" t="s">
        <v>71</v>
      </c>
      <c r="AQ60" s="26" t="s">
        <v>71</v>
      </c>
      <c r="AR60" s="26" t="s">
        <v>745</v>
      </c>
      <c r="AS60" s="26">
        <v>195000</v>
      </c>
      <c r="AT60" s="26" t="s">
        <v>71</v>
      </c>
      <c r="AU60" s="26" t="s">
        <v>746</v>
      </c>
      <c r="AV60" s="26" t="s">
        <v>747</v>
      </c>
      <c r="AW60" s="26" t="s">
        <v>748</v>
      </c>
      <c r="AX60" s="26" t="s">
        <v>516</v>
      </c>
      <c r="AY60" s="26" t="s">
        <v>71</v>
      </c>
      <c r="AZ60" s="26" t="s">
        <v>71</v>
      </c>
      <c r="BA60" s="26" t="s">
        <v>749</v>
      </c>
      <c r="BB60" s="26" t="s">
        <v>750</v>
      </c>
      <c r="BC60" s="26" t="s">
        <v>516</v>
      </c>
      <c r="BD60" s="26" t="s">
        <v>713</v>
      </c>
      <c r="BE60" s="86">
        <v>0</v>
      </c>
      <c r="BF60" s="86">
        <v>0</v>
      </c>
      <c r="BG60" s="86">
        <v>0</v>
      </c>
      <c r="BH60" s="87"/>
    </row>
    <row r="61" s="5" customFormat="1" ht="45" hidden="1" customHeight="1" spans="1:60">
      <c r="A61" s="26">
        <v>55</v>
      </c>
      <c r="B61" s="30" t="s">
        <v>699</v>
      </c>
      <c r="C61" s="32" t="s">
        <v>751</v>
      </c>
      <c r="D61" s="32" t="s">
        <v>752</v>
      </c>
      <c r="E61" s="33" t="s">
        <v>509</v>
      </c>
      <c r="F61" s="33" t="s">
        <v>742</v>
      </c>
      <c r="G61" s="31" t="s">
        <v>332</v>
      </c>
      <c r="H61" s="31" t="s">
        <v>57</v>
      </c>
      <c r="I61" s="33" t="s">
        <v>511</v>
      </c>
      <c r="J61" s="33" t="s">
        <v>512</v>
      </c>
      <c r="K61" s="55">
        <v>250000</v>
      </c>
      <c r="L61" s="58">
        <v>250000</v>
      </c>
      <c r="M61" s="48">
        <f t="shared" si="1"/>
        <v>25</v>
      </c>
      <c r="N61" s="48">
        <f t="shared" si="2"/>
        <v>25</v>
      </c>
      <c r="O61" s="33" t="s">
        <v>753</v>
      </c>
      <c r="P61" s="28" t="s">
        <v>514</v>
      </c>
      <c r="Q61" s="26"/>
      <c r="R61" s="47">
        <v>0</v>
      </c>
      <c r="S61" s="47">
        <v>0</v>
      </c>
      <c r="T61" s="48">
        <f t="shared" si="3"/>
        <v>0</v>
      </c>
      <c r="U61" s="48">
        <f t="shared" si="4"/>
        <v>0</v>
      </c>
      <c r="V61" s="48">
        <f t="shared" si="5"/>
        <v>0</v>
      </c>
      <c r="W61" s="48">
        <f t="shared" si="6"/>
        <v>0</v>
      </c>
      <c r="X61" s="47"/>
      <c r="Y61" s="47"/>
      <c r="Z61" s="47"/>
      <c r="AA61" s="47"/>
      <c r="AB61" s="47"/>
      <c r="AC61" s="47"/>
      <c r="AD61" s="47"/>
      <c r="AE61" s="47"/>
      <c r="AF61" s="47"/>
      <c r="AG61" s="47"/>
      <c r="AH61" s="26"/>
      <c r="AI61" s="26"/>
      <c r="AJ61" s="26" t="s">
        <v>69</v>
      </c>
      <c r="AK61" s="26" t="s">
        <v>69</v>
      </c>
      <c r="AL61" s="26" t="s">
        <v>57</v>
      </c>
      <c r="AM61" s="26" t="s">
        <v>332</v>
      </c>
      <c r="AN61" s="26" t="s">
        <v>515</v>
      </c>
      <c r="AO61" s="26" t="s">
        <v>538</v>
      </c>
      <c r="AP61" s="26" t="s">
        <v>72</v>
      </c>
      <c r="AQ61" s="26" t="s">
        <v>754</v>
      </c>
      <c r="AR61" s="26" t="s">
        <v>755</v>
      </c>
      <c r="AS61" s="26">
        <v>195000</v>
      </c>
      <c r="AT61" s="26" t="s">
        <v>71</v>
      </c>
      <c r="AU61" s="26" t="s">
        <v>518</v>
      </c>
      <c r="AV61" s="26" t="s">
        <v>747</v>
      </c>
      <c r="AW61" s="26" t="s">
        <v>756</v>
      </c>
      <c r="AX61" s="26" t="s">
        <v>754</v>
      </c>
      <c r="AY61" s="26" t="s">
        <v>757</v>
      </c>
      <c r="AZ61" s="26" t="s">
        <v>71</v>
      </c>
      <c r="BA61" s="26" t="s">
        <v>518</v>
      </c>
      <c r="BB61" s="26" t="s">
        <v>750</v>
      </c>
      <c r="BC61" s="26" t="s">
        <v>758</v>
      </c>
      <c r="BD61" s="26" t="s">
        <v>713</v>
      </c>
      <c r="BE61" s="86">
        <v>0</v>
      </c>
      <c r="BF61" s="86">
        <v>0</v>
      </c>
      <c r="BG61" s="86">
        <v>0</v>
      </c>
      <c r="BH61" s="87"/>
    </row>
    <row r="62" s="5" customFormat="1" ht="45" hidden="1" customHeight="1" spans="1:60">
      <c r="A62" s="26">
        <v>56</v>
      </c>
      <c r="B62" s="30" t="s">
        <v>699</v>
      </c>
      <c r="C62" s="34" t="s">
        <v>759</v>
      </c>
      <c r="D62" s="32" t="s">
        <v>760</v>
      </c>
      <c r="E62" s="33" t="s">
        <v>428</v>
      </c>
      <c r="F62" s="33" t="s">
        <v>702</v>
      </c>
      <c r="G62" s="31" t="s">
        <v>332</v>
      </c>
      <c r="H62" s="31" t="s">
        <v>484</v>
      </c>
      <c r="I62" s="33" t="s">
        <v>431</v>
      </c>
      <c r="J62" s="33" t="s">
        <v>472</v>
      </c>
      <c r="K62" s="55">
        <v>210995900</v>
      </c>
      <c r="L62" s="52">
        <v>3000000</v>
      </c>
      <c r="M62" s="48">
        <f t="shared" si="1"/>
        <v>21099.59</v>
      </c>
      <c r="N62" s="48">
        <f t="shared" si="2"/>
        <v>300</v>
      </c>
      <c r="O62" s="33" t="s">
        <v>761</v>
      </c>
      <c r="P62" s="28" t="s">
        <v>472</v>
      </c>
      <c r="Q62" s="26"/>
      <c r="R62" s="47">
        <v>0</v>
      </c>
      <c r="S62" s="47">
        <v>0</v>
      </c>
      <c r="T62" s="48">
        <f t="shared" si="3"/>
        <v>0</v>
      </c>
      <c r="U62" s="48">
        <f t="shared" si="4"/>
        <v>0</v>
      </c>
      <c r="V62" s="48">
        <f t="shared" si="5"/>
        <v>0</v>
      </c>
      <c r="W62" s="48">
        <f t="shared" si="6"/>
        <v>0</v>
      </c>
      <c r="X62" s="47"/>
      <c r="Y62" s="47"/>
      <c r="Z62" s="47"/>
      <c r="AA62" s="47"/>
      <c r="AB62" s="47"/>
      <c r="AC62" s="47"/>
      <c r="AD62" s="47"/>
      <c r="AE62" s="47"/>
      <c r="AF62" s="47"/>
      <c r="AG62" s="47"/>
      <c r="AH62" s="26"/>
      <c r="AI62" s="26"/>
      <c r="AJ62" s="26" t="s">
        <v>615</v>
      </c>
      <c r="AK62" s="26" t="s">
        <v>616</v>
      </c>
      <c r="AL62" s="26" t="s">
        <v>484</v>
      </c>
      <c r="AM62" s="26" t="s">
        <v>332</v>
      </c>
      <c r="AN62" s="26" t="s">
        <v>704</v>
      </c>
      <c r="AO62" s="26" t="s">
        <v>762</v>
      </c>
      <c r="AP62" s="26" t="s">
        <v>71</v>
      </c>
      <c r="AQ62" s="26" t="s">
        <v>71</v>
      </c>
      <c r="AR62" s="26" t="s">
        <v>763</v>
      </c>
      <c r="AS62" s="26">
        <v>0</v>
      </c>
      <c r="AT62" s="26" t="s">
        <v>71</v>
      </c>
      <c r="AU62" s="26" t="s">
        <v>764</v>
      </c>
      <c r="AV62" s="26" t="s">
        <v>732</v>
      </c>
      <c r="AW62" s="26" t="s">
        <v>765</v>
      </c>
      <c r="AX62" s="26" t="s">
        <v>766</v>
      </c>
      <c r="AY62" s="26" t="s">
        <v>767</v>
      </c>
      <c r="AZ62" s="26" t="s">
        <v>768</v>
      </c>
      <c r="BA62" s="26" t="s">
        <v>769</v>
      </c>
      <c r="BB62" s="26" t="s">
        <v>770</v>
      </c>
      <c r="BC62" s="26" t="s">
        <v>771</v>
      </c>
      <c r="BD62" s="26" t="s">
        <v>772</v>
      </c>
      <c r="BE62" s="86">
        <v>0</v>
      </c>
      <c r="BF62" s="86">
        <v>0</v>
      </c>
      <c r="BG62" s="86">
        <v>0</v>
      </c>
      <c r="BH62" s="87"/>
    </row>
    <row r="63" s="5" customFormat="1" ht="45" hidden="1" customHeight="1" spans="1:60">
      <c r="A63" s="26">
        <v>57</v>
      </c>
      <c r="B63" s="30" t="s">
        <v>699</v>
      </c>
      <c r="C63" s="33" t="s">
        <v>773</v>
      </c>
      <c r="D63" s="32" t="s">
        <v>774</v>
      </c>
      <c r="E63" s="33" t="s">
        <v>428</v>
      </c>
      <c r="F63" s="33" t="s">
        <v>702</v>
      </c>
      <c r="G63" s="31" t="s">
        <v>332</v>
      </c>
      <c r="H63" s="31" t="s">
        <v>484</v>
      </c>
      <c r="I63" s="33" t="s">
        <v>431</v>
      </c>
      <c r="J63" s="33" t="s">
        <v>613</v>
      </c>
      <c r="K63" s="55">
        <v>166255800</v>
      </c>
      <c r="L63" s="52">
        <v>5000000</v>
      </c>
      <c r="M63" s="48">
        <f t="shared" si="1"/>
        <v>16625.58</v>
      </c>
      <c r="N63" s="48">
        <f t="shared" si="2"/>
        <v>500</v>
      </c>
      <c r="O63" s="33" t="s">
        <v>775</v>
      </c>
      <c r="P63" s="28" t="s">
        <v>472</v>
      </c>
      <c r="Q63" s="26"/>
      <c r="R63" s="47">
        <v>0</v>
      </c>
      <c r="S63" s="47">
        <v>0</v>
      </c>
      <c r="T63" s="48">
        <f t="shared" si="3"/>
        <v>0</v>
      </c>
      <c r="U63" s="48">
        <f t="shared" si="4"/>
        <v>0</v>
      </c>
      <c r="V63" s="48">
        <f t="shared" si="5"/>
        <v>0</v>
      </c>
      <c r="W63" s="48">
        <f t="shared" si="6"/>
        <v>0</v>
      </c>
      <c r="X63" s="47"/>
      <c r="Y63" s="47"/>
      <c r="Z63" s="47"/>
      <c r="AA63" s="47"/>
      <c r="AB63" s="47"/>
      <c r="AC63" s="47"/>
      <c r="AD63" s="47"/>
      <c r="AE63" s="47"/>
      <c r="AF63" s="47"/>
      <c r="AG63" s="47"/>
      <c r="AH63" s="26"/>
      <c r="AI63" s="26"/>
      <c r="AJ63" s="26" t="s">
        <v>658</v>
      </c>
      <c r="AK63" s="26" t="s">
        <v>776</v>
      </c>
      <c r="AL63" s="26" t="s">
        <v>484</v>
      </c>
      <c r="AM63" s="26" t="s">
        <v>332</v>
      </c>
      <c r="AN63" s="26" t="s">
        <v>599</v>
      </c>
      <c r="AO63" s="26" t="s">
        <v>777</v>
      </c>
      <c r="AP63" s="26" t="s">
        <v>71</v>
      </c>
      <c r="AQ63" s="26" t="s">
        <v>71</v>
      </c>
      <c r="AR63" s="26" t="s">
        <v>775</v>
      </c>
      <c r="AS63" s="26">
        <v>0</v>
      </c>
      <c r="AT63" s="26" t="s">
        <v>71</v>
      </c>
      <c r="AU63" s="26" t="s">
        <v>778</v>
      </c>
      <c r="AV63" s="26" t="s">
        <v>732</v>
      </c>
      <c r="AW63" s="26" t="s">
        <v>765</v>
      </c>
      <c r="AX63" s="26" t="s">
        <v>779</v>
      </c>
      <c r="AY63" s="26" t="s">
        <v>780</v>
      </c>
      <c r="AZ63" s="26" t="s">
        <v>781</v>
      </c>
      <c r="BA63" s="26" t="s">
        <v>782</v>
      </c>
      <c r="BB63" s="26" t="s">
        <v>783</v>
      </c>
      <c r="BC63" s="26" t="s">
        <v>784</v>
      </c>
      <c r="BD63" s="26" t="s">
        <v>772</v>
      </c>
      <c r="BE63" s="86">
        <v>0</v>
      </c>
      <c r="BF63" s="86">
        <v>0</v>
      </c>
      <c r="BG63" s="86">
        <v>0</v>
      </c>
      <c r="BH63" s="87"/>
    </row>
    <row r="64" s="5" customFormat="1" ht="45" hidden="1" customHeight="1" spans="1:60">
      <c r="A64" s="26">
        <v>58</v>
      </c>
      <c r="B64" s="30" t="s">
        <v>699</v>
      </c>
      <c r="C64" s="33" t="s">
        <v>785</v>
      </c>
      <c r="D64" s="32" t="s">
        <v>786</v>
      </c>
      <c r="E64" s="33" t="s">
        <v>428</v>
      </c>
      <c r="F64" s="33" t="s">
        <v>702</v>
      </c>
      <c r="G64" s="31" t="s">
        <v>332</v>
      </c>
      <c r="H64" s="31" t="s">
        <v>64</v>
      </c>
      <c r="I64" s="33" t="s">
        <v>431</v>
      </c>
      <c r="J64" s="33" t="s">
        <v>472</v>
      </c>
      <c r="K64" s="55">
        <v>1070000</v>
      </c>
      <c r="L64" s="58">
        <v>1000000</v>
      </c>
      <c r="M64" s="48">
        <f t="shared" si="1"/>
        <v>107</v>
      </c>
      <c r="N64" s="48">
        <f t="shared" si="2"/>
        <v>100</v>
      </c>
      <c r="O64" s="33" t="s">
        <v>787</v>
      </c>
      <c r="P64" s="28" t="s">
        <v>788</v>
      </c>
      <c r="Q64" s="26"/>
      <c r="R64" s="47">
        <v>0</v>
      </c>
      <c r="S64" s="47">
        <v>0</v>
      </c>
      <c r="T64" s="48">
        <f t="shared" si="3"/>
        <v>0</v>
      </c>
      <c r="U64" s="48">
        <f t="shared" si="4"/>
        <v>0</v>
      </c>
      <c r="V64" s="48">
        <f t="shared" si="5"/>
        <v>0</v>
      </c>
      <c r="W64" s="48">
        <f t="shared" si="6"/>
        <v>0</v>
      </c>
      <c r="X64" s="47"/>
      <c r="Y64" s="47"/>
      <c r="Z64" s="47"/>
      <c r="AA64" s="47"/>
      <c r="AB64" s="47"/>
      <c r="AC64" s="47"/>
      <c r="AD64" s="47"/>
      <c r="AE64" s="47"/>
      <c r="AF64" s="47"/>
      <c r="AG64" s="47"/>
      <c r="AH64" s="26"/>
      <c r="AI64" s="26"/>
      <c r="AJ64" s="26" t="s">
        <v>658</v>
      </c>
      <c r="AK64" s="26" t="s">
        <v>69</v>
      </c>
      <c r="AL64" s="26" t="s">
        <v>64</v>
      </c>
      <c r="AM64" s="26" t="s">
        <v>332</v>
      </c>
      <c r="AN64" s="26" t="s">
        <v>435</v>
      </c>
      <c r="AO64" s="26" t="s">
        <v>220</v>
      </c>
      <c r="AP64" s="26" t="s">
        <v>71</v>
      </c>
      <c r="AQ64" s="26" t="s">
        <v>71</v>
      </c>
      <c r="AR64" s="26" t="s">
        <v>789</v>
      </c>
      <c r="AS64" s="26">
        <v>0</v>
      </c>
      <c r="AT64" s="26" t="s">
        <v>71</v>
      </c>
      <c r="AU64" s="26" t="s">
        <v>732</v>
      </c>
      <c r="AV64" s="26" t="s">
        <v>790</v>
      </c>
      <c r="AW64" s="26" t="s">
        <v>791</v>
      </c>
      <c r="AX64" s="26" t="s">
        <v>792</v>
      </c>
      <c r="AY64" s="26" t="s">
        <v>793</v>
      </c>
      <c r="AZ64" s="26" t="s">
        <v>789</v>
      </c>
      <c r="BA64" s="26" t="s">
        <v>794</v>
      </c>
      <c r="BB64" s="26" t="s">
        <v>795</v>
      </c>
      <c r="BC64" s="26" t="s">
        <v>739</v>
      </c>
      <c r="BD64" s="26" t="s">
        <v>772</v>
      </c>
      <c r="BE64" s="86">
        <v>0</v>
      </c>
      <c r="BF64" s="86">
        <v>0</v>
      </c>
      <c r="BG64" s="86">
        <v>0</v>
      </c>
      <c r="BH64" s="87"/>
    </row>
    <row r="65" s="5" customFormat="1" ht="45" hidden="1" customHeight="1" spans="1:60">
      <c r="A65" s="26">
        <v>59</v>
      </c>
      <c r="B65" s="30" t="s">
        <v>699</v>
      </c>
      <c r="C65" s="32" t="s">
        <v>796</v>
      </c>
      <c r="D65" s="32" t="s">
        <v>797</v>
      </c>
      <c r="E65" s="33" t="s">
        <v>546</v>
      </c>
      <c r="F65" s="33" t="s">
        <v>798</v>
      </c>
      <c r="G65" s="31" t="s">
        <v>63</v>
      </c>
      <c r="H65" s="31" t="s">
        <v>64</v>
      </c>
      <c r="I65" s="33" t="s">
        <v>65</v>
      </c>
      <c r="J65" s="33" t="s">
        <v>548</v>
      </c>
      <c r="K65" s="55">
        <v>246465</v>
      </c>
      <c r="L65" s="58">
        <v>246465</v>
      </c>
      <c r="M65" s="48">
        <f t="shared" si="1"/>
        <v>24.6465</v>
      </c>
      <c r="N65" s="48">
        <f t="shared" si="2"/>
        <v>24.6465</v>
      </c>
      <c r="O65" s="33" t="s">
        <v>799</v>
      </c>
      <c r="P65" s="28" t="s">
        <v>548</v>
      </c>
      <c r="Q65" s="26" t="s">
        <v>6</v>
      </c>
      <c r="R65" s="47">
        <v>0</v>
      </c>
      <c r="S65" s="47">
        <v>0</v>
      </c>
      <c r="T65" s="48">
        <f t="shared" si="3"/>
        <v>0</v>
      </c>
      <c r="U65" s="48">
        <f t="shared" si="4"/>
        <v>0</v>
      </c>
      <c r="V65" s="48">
        <f t="shared" si="5"/>
        <v>0</v>
      </c>
      <c r="W65" s="48">
        <f t="shared" si="6"/>
        <v>0</v>
      </c>
      <c r="X65" s="47">
        <v>0</v>
      </c>
      <c r="Y65" s="47">
        <v>0</v>
      </c>
      <c r="Z65" s="47"/>
      <c r="AA65" s="47"/>
      <c r="AB65" s="47"/>
      <c r="AC65" s="47"/>
      <c r="AD65" s="47"/>
      <c r="AE65" s="47"/>
      <c r="AF65" s="47"/>
      <c r="AG65" s="47"/>
      <c r="AH65" s="26"/>
      <c r="AI65" s="26"/>
      <c r="AJ65" s="26" t="s">
        <v>69</v>
      </c>
      <c r="AK65" s="26" t="s">
        <v>69</v>
      </c>
      <c r="AL65" s="26" t="s">
        <v>64</v>
      </c>
      <c r="AM65" s="26" t="s">
        <v>63</v>
      </c>
      <c r="AN65" s="26" t="s">
        <v>71</v>
      </c>
      <c r="AO65" s="26" t="s">
        <v>71</v>
      </c>
      <c r="AP65" s="26" t="s">
        <v>72</v>
      </c>
      <c r="AQ65" s="26" t="s">
        <v>800</v>
      </c>
      <c r="AR65" s="26" t="s">
        <v>801</v>
      </c>
      <c r="AS65" s="26">
        <v>1650555</v>
      </c>
      <c r="AT65" s="26" t="s">
        <v>71</v>
      </c>
      <c r="AU65" s="26" t="s">
        <v>802</v>
      </c>
      <c r="AV65" s="26" t="s">
        <v>803</v>
      </c>
      <c r="AW65" s="26" t="s">
        <v>804</v>
      </c>
      <c r="AX65" s="26" t="s">
        <v>800</v>
      </c>
      <c r="AY65" s="26" t="s">
        <v>805</v>
      </c>
      <c r="AZ65" s="26" t="s">
        <v>806</v>
      </c>
      <c r="BA65" s="26" t="s">
        <v>806</v>
      </c>
      <c r="BB65" s="26" t="s">
        <v>806</v>
      </c>
      <c r="BC65" s="26" t="s">
        <v>807</v>
      </c>
      <c r="BD65" s="26" t="s">
        <v>808</v>
      </c>
      <c r="BE65" s="86">
        <v>0</v>
      </c>
      <c r="BF65" s="86">
        <v>0</v>
      </c>
      <c r="BG65" s="86">
        <v>0</v>
      </c>
      <c r="BH65" s="87"/>
    </row>
    <row r="66" s="5" customFormat="1" ht="45" hidden="1" customHeight="1" spans="1:60">
      <c r="A66" s="26">
        <v>60</v>
      </c>
      <c r="B66" s="30" t="s">
        <v>699</v>
      </c>
      <c r="C66" s="32" t="s">
        <v>809</v>
      </c>
      <c r="D66" s="32" t="s">
        <v>810</v>
      </c>
      <c r="E66" s="33" t="s">
        <v>61</v>
      </c>
      <c r="F66" s="33" t="s">
        <v>702</v>
      </c>
      <c r="G66" s="31" t="s">
        <v>63</v>
      </c>
      <c r="H66" s="31" t="s">
        <v>64</v>
      </c>
      <c r="I66" s="33" t="s">
        <v>65</v>
      </c>
      <c r="J66" s="33" t="s">
        <v>172</v>
      </c>
      <c r="K66" s="47">
        <v>0</v>
      </c>
      <c r="L66" s="47">
        <v>0</v>
      </c>
      <c r="M66" s="48">
        <f t="shared" si="1"/>
        <v>0</v>
      </c>
      <c r="N66" s="48">
        <f t="shared" si="2"/>
        <v>0</v>
      </c>
      <c r="O66" s="33" t="s">
        <v>811</v>
      </c>
      <c r="P66" s="28"/>
      <c r="Q66" s="26"/>
      <c r="R66" s="47">
        <v>0</v>
      </c>
      <c r="S66" s="47">
        <v>0</v>
      </c>
      <c r="T66" s="48">
        <f t="shared" si="3"/>
        <v>0</v>
      </c>
      <c r="U66" s="48">
        <f t="shared" si="4"/>
        <v>0</v>
      </c>
      <c r="V66" s="48">
        <f t="shared" si="5"/>
        <v>0</v>
      </c>
      <c r="W66" s="48">
        <f t="shared" si="6"/>
        <v>0</v>
      </c>
      <c r="X66" s="47"/>
      <c r="Y66" s="47"/>
      <c r="Z66" s="47"/>
      <c r="AA66" s="47"/>
      <c r="AB66" s="47"/>
      <c r="AC66" s="47"/>
      <c r="AD66" s="47"/>
      <c r="AE66" s="47"/>
      <c r="AF66" s="47"/>
      <c r="AG66" s="47"/>
      <c r="AH66" s="26"/>
      <c r="AI66" s="26"/>
      <c r="AJ66" s="26" t="s">
        <v>69</v>
      </c>
      <c r="AK66" s="26" t="s">
        <v>69</v>
      </c>
      <c r="AL66" s="26" t="s">
        <v>64</v>
      </c>
      <c r="AM66" s="26" t="s">
        <v>63</v>
      </c>
      <c r="AN66" s="26" t="s">
        <v>71</v>
      </c>
      <c r="AO66" s="26" t="s">
        <v>71</v>
      </c>
      <c r="AP66" s="26" t="s">
        <v>72</v>
      </c>
      <c r="AQ66" s="26" t="s">
        <v>812</v>
      </c>
      <c r="AR66" s="26" t="s">
        <v>813</v>
      </c>
      <c r="AS66" s="26">
        <v>0</v>
      </c>
      <c r="AT66" s="26" t="s">
        <v>71</v>
      </c>
      <c r="AU66" s="26" t="s">
        <v>814</v>
      </c>
      <c r="AV66" s="26" t="s">
        <v>815</v>
      </c>
      <c r="AW66" s="26" t="s">
        <v>816</v>
      </c>
      <c r="AX66" s="26" t="s">
        <v>817</v>
      </c>
      <c r="AY66" s="26" t="s">
        <v>818</v>
      </c>
      <c r="AZ66" s="26" t="s">
        <v>819</v>
      </c>
      <c r="BA66" s="26" t="s">
        <v>814</v>
      </c>
      <c r="BB66" s="26" t="s">
        <v>820</v>
      </c>
      <c r="BC66" s="26" t="s">
        <v>821</v>
      </c>
      <c r="BD66" s="26" t="s">
        <v>713</v>
      </c>
      <c r="BE66" s="86">
        <v>0</v>
      </c>
      <c r="BF66" s="86">
        <v>0</v>
      </c>
      <c r="BG66" s="86">
        <v>0</v>
      </c>
      <c r="BH66" s="87"/>
    </row>
    <row r="67" s="5" customFormat="1" ht="45" hidden="1" customHeight="1" spans="1:60">
      <c r="A67" s="26">
        <v>61</v>
      </c>
      <c r="B67" s="30" t="s">
        <v>699</v>
      </c>
      <c r="C67" s="32" t="s">
        <v>822</v>
      </c>
      <c r="D67" s="32" t="s">
        <v>823</v>
      </c>
      <c r="E67" s="33" t="s">
        <v>61</v>
      </c>
      <c r="F67" s="33" t="s">
        <v>702</v>
      </c>
      <c r="G67" s="31" t="s">
        <v>63</v>
      </c>
      <c r="H67" s="31" t="s">
        <v>64</v>
      </c>
      <c r="I67" s="33" t="s">
        <v>65</v>
      </c>
      <c r="J67" s="33" t="s">
        <v>134</v>
      </c>
      <c r="K67" s="47">
        <v>0</v>
      </c>
      <c r="L67" s="47">
        <v>0</v>
      </c>
      <c r="M67" s="48">
        <f t="shared" si="1"/>
        <v>0</v>
      </c>
      <c r="N67" s="48">
        <f t="shared" si="2"/>
        <v>0</v>
      </c>
      <c r="O67" s="33" t="s">
        <v>824</v>
      </c>
      <c r="P67" s="28"/>
      <c r="Q67" s="26"/>
      <c r="R67" s="47">
        <v>0</v>
      </c>
      <c r="S67" s="47">
        <v>0</v>
      </c>
      <c r="T67" s="48">
        <f t="shared" si="3"/>
        <v>0</v>
      </c>
      <c r="U67" s="48">
        <f t="shared" si="4"/>
        <v>0</v>
      </c>
      <c r="V67" s="48">
        <f t="shared" si="5"/>
        <v>0</v>
      </c>
      <c r="W67" s="48">
        <f t="shared" si="6"/>
        <v>0</v>
      </c>
      <c r="X67" s="47"/>
      <c r="Y67" s="47"/>
      <c r="Z67" s="47"/>
      <c r="AA67" s="47"/>
      <c r="AB67" s="47"/>
      <c r="AC67" s="47"/>
      <c r="AD67" s="47"/>
      <c r="AE67" s="47"/>
      <c r="AF67" s="47"/>
      <c r="AG67" s="47"/>
      <c r="AH67" s="26"/>
      <c r="AI67" s="26"/>
      <c r="AJ67" s="26" t="s">
        <v>69</v>
      </c>
      <c r="AK67" s="26" t="s">
        <v>69</v>
      </c>
      <c r="AL67" s="26" t="s">
        <v>64</v>
      </c>
      <c r="AM67" s="26" t="s">
        <v>63</v>
      </c>
      <c r="AN67" s="26" t="s">
        <v>71</v>
      </c>
      <c r="AO67" s="26" t="s">
        <v>71</v>
      </c>
      <c r="AP67" s="26" t="s">
        <v>221</v>
      </c>
      <c r="AQ67" s="26" t="s">
        <v>825</v>
      </c>
      <c r="AR67" s="26" t="s">
        <v>826</v>
      </c>
      <c r="AS67" s="26">
        <v>0</v>
      </c>
      <c r="AT67" s="26" t="s">
        <v>71</v>
      </c>
      <c r="AU67" s="26" t="s">
        <v>827</v>
      </c>
      <c r="AV67" s="26" t="s">
        <v>828</v>
      </c>
      <c r="AW67" s="26" t="s">
        <v>829</v>
      </c>
      <c r="AX67" s="26" t="s">
        <v>830</v>
      </c>
      <c r="AY67" s="26" t="s">
        <v>831</v>
      </c>
      <c r="AZ67" s="26" t="s">
        <v>832</v>
      </c>
      <c r="BA67" s="26" t="s">
        <v>833</v>
      </c>
      <c r="BB67" s="26" t="s">
        <v>834</v>
      </c>
      <c r="BC67" s="26" t="s">
        <v>835</v>
      </c>
      <c r="BD67" s="26" t="s">
        <v>713</v>
      </c>
      <c r="BE67" s="86">
        <v>0</v>
      </c>
      <c r="BF67" s="86">
        <v>0</v>
      </c>
      <c r="BG67" s="86">
        <v>0</v>
      </c>
      <c r="BH67" s="87"/>
    </row>
    <row r="68" s="5" customFormat="1" ht="45" hidden="1" customHeight="1" spans="1:60">
      <c r="A68" s="26">
        <v>62</v>
      </c>
      <c r="B68" s="30" t="s">
        <v>699</v>
      </c>
      <c r="C68" s="34" t="s">
        <v>836</v>
      </c>
      <c r="D68" s="32" t="s">
        <v>837</v>
      </c>
      <c r="E68" s="33" t="s">
        <v>61</v>
      </c>
      <c r="F68" s="33" t="s">
        <v>702</v>
      </c>
      <c r="G68" s="31" t="s">
        <v>63</v>
      </c>
      <c r="H68" s="90" t="s">
        <v>64</v>
      </c>
      <c r="I68" s="33" t="s">
        <v>65</v>
      </c>
      <c r="J68" s="26" t="s">
        <v>148</v>
      </c>
      <c r="K68" s="47">
        <v>0</v>
      </c>
      <c r="L68" s="47">
        <v>0</v>
      </c>
      <c r="M68" s="48">
        <f t="shared" si="1"/>
        <v>0</v>
      </c>
      <c r="N68" s="48">
        <f t="shared" si="2"/>
        <v>0</v>
      </c>
      <c r="O68" s="33" t="s">
        <v>838</v>
      </c>
      <c r="P68" s="28"/>
      <c r="Q68" s="26"/>
      <c r="R68" s="47"/>
      <c r="S68" s="47"/>
      <c r="T68" s="48">
        <f t="shared" si="3"/>
        <v>0</v>
      </c>
      <c r="U68" s="48">
        <f t="shared" si="4"/>
        <v>0</v>
      </c>
      <c r="V68" s="48">
        <f t="shared" si="5"/>
        <v>0</v>
      </c>
      <c r="W68" s="48">
        <f t="shared" si="6"/>
        <v>0</v>
      </c>
      <c r="X68" s="47"/>
      <c r="Y68" s="47"/>
      <c r="Z68" s="47"/>
      <c r="AA68" s="47"/>
      <c r="AB68" s="47"/>
      <c r="AC68" s="47"/>
      <c r="AD68" s="47"/>
      <c r="AE68" s="47"/>
      <c r="AF68" s="47"/>
      <c r="AG68" s="47"/>
      <c r="AH68" s="26"/>
      <c r="AI68" s="26"/>
      <c r="AJ68" s="26" t="s">
        <v>69</v>
      </c>
      <c r="AK68" s="26" t="s">
        <v>69</v>
      </c>
      <c r="AL68" s="26" t="s">
        <v>64</v>
      </c>
      <c r="AM68" s="26" t="s">
        <v>63</v>
      </c>
      <c r="AN68" s="26" t="s">
        <v>71</v>
      </c>
      <c r="AO68" s="26" t="s">
        <v>71</v>
      </c>
      <c r="AP68" s="26" t="s">
        <v>550</v>
      </c>
      <c r="AQ68" s="26" t="s">
        <v>839</v>
      </c>
      <c r="AR68" s="26" t="s">
        <v>840</v>
      </c>
      <c r="AS68" s="26">
        <v>0</v>
      </c>
      <c r="AT68" s="26">
        <v>0</v>
      </c>
      <c r="AU68" s="26" t="s">
        <v>841</v>
      </c>
      <c r="AV68" s="26" t="s">
        <v>841</v>
      </c>
      <c r="AW68" s="26" t="s">
        <v>841</v>
      </c>
      <c r="AX68" s="26" t="s">
        <v>842</v>
      </c>
      <c r="AY68" s="26" t="s">
        <v>843</v>
      </c>
      <c r="AZ68" s="26" t="s">
        <v>844</v>
      </c>
      <c r="BA68" s="26" t="s">
        <v>845</v>
      </c>
      <c r="BB68" s="26" t="s">
        <v>846</v>
      </c>
      <c r="BC68" s="26" t="s">
        <v>842</v>
      </c>
      <c r="BD68" s="26" t="s">
        <v>713</v>
      </c>
      <c r="BE68" s="86" t="s">
        <v>82</v>
      </c>
      <c r="BF68" s="86">
        <v>0</v>
      </c>
      <c r="BG68" s="86">
        <v>0</v>
      </c>
      <c r="BH68" s="87"/>
    </row>
    <row r="69" s="5" customFormat="1" ht="45" hidden="1" customHeight="1" spans="1:60">
      <c r="A69" s="26">
        <v>63</v>
      </c>
      <c r="B69" s="30" t="s">
        <v>699</v>
      </c>
      <c r="C69" s="27" t="s">
        <v>847</v>
      </c>
      <c r="D69" s="32" t="s">
        <v>848</v>
      </c>
      <c r="E69" s="33" t="s">
        <v>61</v>
      </c>
      <c r="F69" s="33" t="s">
        <v>702</v>
      </c>
      <c r="G69" s="31" t="s">
        <v>63</v>
      </c>
      <c r="H69" s="31" t="s">
        <v>64</v>
      </c>
      <c r="I69" s="33" t="s">
        <v>65</v>
      </c>
      <c r="J69" s="26" t="s">
        <v>148</v>
      </c>
      <c r="K69" s="47">
        <v>0</v>
      </c>
      <c r="L69" s="47">
        <v>0</v>
      </c>
      <c r="M69" s="48">
        <f t="shared" si="1"/>
        <v>0</v>
      </c>
      <c r="N69" s="48">
        <f t="shared" si="2"/>
        <v>0</v>
      </c>
      <c r="O69" s="34" t="s">
        <v>849</v>
      </c>
      <c r="P69" s="28"/>
      <c r="Q69" s="26"/>
      <c r="R69" s="47"/>
      <c r="S69" s="47"/>
      <c r="T69" s="48">
        <f t="shared" si="3"/>
        <v>0</v>
      </c>
      <c r="U69" s="48">
        <f t="shared" si="4"/>
        <v>0</v>
      </c>
      <c r="V69" s="48">
        <f t="shared" si="5"/>
        <v>0</v>
      </c>
      <c r="W69" s="48">
        <f t="shared" si="6"/>
        <v>0</v>
      </c>
      <c r="X69" s="47"/>
      <c r="Y69" s="47"/>
      <c r="Z69" s="47"/>
      <c r="AA69" s="47"/>
      <c r="AB69" s="47"/>
      <c r="AC69" s="47"/>
      <c r="AD69" s="47"/>
      <c r="AE69" s="47"/>
      <c r="AF69" s="47"/>
      <c r="AG69" s="47"/>
      <c r="AH69" s="26"/>
      <c r="AI69" s="26"/>
      <c r="AJ69" s="26" t="s">
        <v>69</v>
      </c>
      <c r="AK69" s="26" t="s">
        <v>69</v>
      </c>
      <c r="AL69" s="26" t="s">
        <v>57</v>
      </c>
      <c r="AM69" s="26" t="s">
        <v>63</v>
      </c>
      <c r="AN69" s="26" t="s">
        <v>71</v>
      </c>
      <c r="AO69" s="26" t="s">
        <v>71</v>
      </c>
      <c r="AP69" s="26" t="s">
        <v>221</v>
      </c>
      <c r="AQ69" s="26" t="s">
        <v>850</v>
      </c>
      <c r="AR69" s="26" t="s">
        <v>849</v>
      </c>
      <c r="AS69" s="26">
        <v>0</v>
      </c>
      <c r="AT69" s="26" t="s">
        <v>71</v>
      </c>
      <c r="AU69" s="26" t="s">
        <v>851</v>
      </c>
      <c r="AV69" s="26" t="s">
        <v>851</v>
      </c>
      <c r="AW69" s="26" t="s">
        <v>851</v>
      </c>
      <c r="AX69" s="26" t="s">
        <v>852</v>
      </c>
      <c r="AY69" s="26" t="s">
        <v>71</v>
      </c>
      <c r="AZ69" s="26" t="s">
        <v>71</v>
      </c>
      <c r="BA69" s="26" t="s">
        <v>851</v>
      </c>
      <c r="BB69" s="26" t="s">
        <v>851</v>
      </c>
      <c r="BC69" s="26" t="s">
        <v>220</v>
      </c>
      <c r="BD69" s="26" t="s">
        <v>772</v>
      </c>
      <c r="BE69" s="86" t="s">
        <v>82</v>
      </c>
      <c r="BF69" s="86">
        <v>0</v>
      </c>
      <c r="BG69" s="86">
        <v>0</v>
      </c>
      <c r="BH69" s="87"/>
    </row>
    <row r="70" s="5" customFormat="1" ht="45" hidden="1" customHeight="1" spans="1:60">
      <c r="A70" s="26">
        <v>64</v>
      </c>
      <c r="B70" s="30" t="s">
        <v>699</v>
      </c>
      <c r="C70" s="34" t="s">
        <v>853</v>
      </c>
      <c r="D70" s="32" t="s">
        <v>854</v>
      </c>
      <c r="E70" s="33" t="s">
        <v>61</v>
      </c>
      <c r="F70" s="33" t="s">
        <v>702</v>
      </c>
      <c r="G70" s="31" t="s">
        <v>63</v>
      </c>
      <c r="H70" s="31" t="s">
        <v>64</v>
      </c>
      <c r="I70" s="33" t="s">
        <v>65</v>
      </c>
      <c r="J70" s="33" t="s">
        <v>134</v>
      </c>
      <c r="K70" s="47">
        <v>0</v>
      </c>
      <c r="L70" s="47">
        <v>0</v>
      </c>
      <c r="M70" s="48">
        <f t="shared" si="1"/>
        <v>0</v>
      </c>
      <c r="N70" s="48">
        <f t="shared" si="2"/>
        <v>0</v>
      </c>
      <c r="O70" s="33" t="s">
        <v>855</v>
      </c>
      <c r="P70" s="28"/>
      <c r="Q70" s="26"/>
      <c r="R70" s="47">
        <v>0</v>
      </c>
      <c r="S70" s="47">
        <v>0</v>
      </c>
      <c r="T70" s="48">
        <f t="shared" si="3"/>
        <v>0</v>
      </c>
      <c r="U70" s="48">
        <f t="shared" si="4"/>
        <v>0</v>
      </c>
      <c r="V70" s="48">
        <f t="shared" si="5"/>
        <v>0</v>
      </c>
      <c r="W70" s="48">
        <f t="shared" si="6"/>
        <v>0</v>
      </c>
      <c r="X70" s="47"/>
      <c r="Y70" s="47"/>
      <c r="Z70" s="47"/>
      <c r="AA70" s="47"/>
      <c r="AB70" s="47"/>
      <c r="AC70" s="47"/>
      <c r="AD70" s="47"/>
      <c r="AE70" s="47"/>
      <c r="AF70" s="47"/>
      <c r="AG70" s="47"/>
      <c r="AH70" s="26"/>
      <c r="AI70" s="26"/>
      <c r="AJ70" s="26" t="s">
        <v>69</v>
      </c>
      <c r="AK70" s="26" t="s">
        <v>69</v>
      </c>
      <c r="AL70" s="26" t="s">
        <v>64</v>
      </c>
      <c r="AM70" s="26" t="s">
        <v>63</v>
      </c>
      <c r="AN70" s="26" t="s">
        <v>71</v>
      </c>
      <c r="AO70" s="26" t="s">
        <v>71</v>
      </c>
      <c r="AP70" s="26" t="s">
        <v>221</v>
      </c>
      <c r="AQ70" s="26" t="s">
        <v>856</v>
      </c>
      <c r="AR70" s="26" t="s">
        <v>855</v>
      </c>
      <c r="AS70" s="26">
        <v>0</v>
      </c>
      <c r="AT70" s="26" t="s">
        <v>71</v>
      </c>
      <c r="AU70" s="26" t="s">
        <v>857</v>
      </c>
      <c r="AV70" s="26" t="s">
        <v>858</v>
      </c>
      <c r="AW70" s="26" t="s">
        <v>857</v>
      </c>
      <c r="AX70" s="26" t="s">
        <v>856</v>
      </c>
      <c r="AY70" s="26" t="s">
        <v>859</v>
      </c>
      <c r="AZ70" s="26" t="s">
        <v>860</v>
      </c>
      <c r="BA70" s="26" t="s">
        <v>857</v>
      </c>
      <c r="BB70" s="26" t="s">
        <v>858</v>
      </c>
      <c r="BC70" s="26" t="s">
        <v>856</v>
      </c>
      <c r="BD70" s="26" t="s">
        <v>713</v>
      </c>
      <c r="BE70" s="86">
        <v>0</v>
      </c>
      <c r="BF70" s="86">
        <v>0</v>
      </c>
      <c r="BG70" s="86">
        <v>0</v>
      </c>
      <c r="BH70" s="87"/>
    </row>
    <row r="71" s="5" customFormat="1" ht="45" hidden="1" customHeight="1" spans="1:60">
      <c r="A71" s="26">
        <v>65</v>
      </c>
      <c r="B71" s="30" t="s">
        <v>699</v>
      </c>
      <c r="C71" s="32" t="s">
        <v>861</v>
      </c>
      <c r="D71" s="32" t="s">
        <v>862</v>
      </c>
      <c r="E71" s="33" t="s">
        <v>330</v>
      </c>
      <c r="F71" s="33" t="s">
        <v>798</v>
      </c>
      <c r="G71" s="31" t="s">
        <v>63</v>
      </c>
      <c r="H71" s="31" t="s">
        <v>64</v>
      </c>
      <c r="I71" s="33" t="s">
        <v>333</v>
      </c>
      <c r="J71" s="33" t="s">
        <v>381</v>
      </c>
      <c r="K71" s="47">
        <v>0</v>
      </c>
      <c r="L71" s="47">
        <v>0</v>
      </c>
      <c r="M71" s="48">
        <f t="shared" ref="M71:M134" si="7">K71/10000</f>
        <v>0</v>
      </c>
      <c r="N71" s="48">
        <f t="shared" ref="N71:N134" si="8">L71/10000</f>
        <v>0</v>
      </c>
      <c r="O71" s="33" t="s">
        <v>863</v>
      </c>
      <c r="P71" s="90"/>
      <c r="Q71" s="26"/>
      <c r="R71" s="47">
        <v>0</v>
      </c>
      <c r="S71" s="47">
        <v>0</v>
      </c>
      <c r="T71" s="48">
        <f t="shared" ref="T71:T128" si="9">MAX(X71,Z71,AB71,AD71,AF71)-R71</f>
        <v>0</v>
      </c>
      <c r="U71" s="48">
        <f t="shared" ref="U71:U128" si="10">MAX(Y71,AA71,AC71,AE71,AG71)-S71</f>
        <v>0</v>
      </c>
      <c r="V71" s="48">
        <f t="shared" ref="V71:V128" si="11">MAX(X71,Z71,AB71,AD71,AF71)</f>
        <v>0</v>
      </c>
      <c r="W71" s="48">
        <f t="shared" ref="W71:W128" si="12">MAX(Y71,AA71,AC71,AE71,AG71)</f>
        <v>0</v>
      </c>
      <c r="X71" s="47">
        <v>0</v>
      </c>
      <c r="Y71" s="47">
        <v>0</v>
      </c>
      <c r="Z71" s="47"/>
      <c r="AA71" s="47"/>
      <c r="AB71" s="47"/>
      <c r="AC71" s="47"/>
      <c r="AD71" s="47"/>
      <c r="AE71" s="47"/>
      <c r="AF71" s="47"/>
      <c r="AG71" s="47"/>
      <c r="AH71" s="26"/>
      <c r="AI71" s="26"/>
      <c r="AJ71" s="26" t="s">
        <v>69</v>
      </c>
      <c r="AK71" s="26" t="s">
        <v>69</v>
      </c>
      <c r="AL71" s="26" t="s">
        <v>64</v>
      </c>
      <c r="AM71" s="26" t="s">
        <v>63</v>
      </c>
      <c r="AN71" s="26" t="s">
        <v>71</v>
      </c>
      <c r="AO71" s="26" t="s">
        <v>71</v>
      </c>
      <c r="AP71" s="26" t="s">
        <v>221</v>
      </c>
      <c r="AQ71" s="26" t="s">
        <v>864</v>
      </c>
      <c r="AR71" s="26" t="s">
        <v>863</v>
      </c>
      <c r="AS71" s="26">
        <v>0</v>
      </c>
      <c r="AT71" s="26" t="s">
        <v>71</v>
      </c>
      <c r="AU71" s="26" t="s">
        <v>865</v>
      </c>
      <c r="AV71" s="26" t="s">
        <v>866</v>
      </c>
      <c r="AW71" s="26" t="s">
        <v>867</v>
      </c>
      <c r="AX71" s="26" t="s">
        <v>868</v>
      </c>
      <c r="AY71" s="26" t="s">
        <v>869</v>
      </c>
      <c r="AZ71" s="26" t="s">
        <v>870</v>
      </c>
      <c r="BA71" s="26" t="s">
        <v>863</v>
      </c>
      <c r="BB71" s="26" t="s">
        <v>871</v>
      </c>
      <c r="BC71" s="26" t="s">
        <v>835</v>
      </c>
      <c r="BD71" s="26" t="s">
        <v>808</v>
      </c>
      <c r="BE71" s="86">
        <v>0</v>
      </c>
      <c r="BF71" s="86">
        <v>0</v>
      </c>
      <c r="BG71" s="86">
        <v>0</v>
      </c>
      <c r="BH71" s="87"/>
    </row>
    <row r="72" s="5" customFormat="1" ht="45" hidden="1" customHeight="1" spans="1:60">
      <c r="A72" s="26">
        <v>66</v>
      </c>
      <c r="B72" s="30" t="s">
        <v>699</v>
      </c>
      <c r="C72" s="33" t="s">
        <v>872</v>
      </c>
      <c r="D72" s="32" t="s">
        <v>873</v>
      </c>
      <c r="E72" s="33" t="s">
        <v>330</v>
      </c>
      <c r="F72" s="33" t="s">
        <v>798</v>
      </c>
      <c r="G72" s="31" t="s">
        <v>63</v>
      </c>
      <c r="H72" s="31" t="s">
        <v>64</v>
      </c>
      <c r="I72" s="33" t="s">
        <v>333</v>
      </c>
      <c r="J72" s="33" t="s">
        <v>381</v>
      </c>
      <c r="K72" s="47">
        <v>0</v>
      </c>
      <c r="L72" s="47">
        <v>0</v>
      </c>
      <c r="M72" s="48">
        <f t="shared" si="7"/>
        <v>0</v>
      </c>
      <c r="N72" s="48">
        <f t="shared" si="8"/>
        <v>0</v>
      </c>
      <c r="O72" s="33" t="s">
        <v>874</v>
      </c>
      <c r="P72" s="90"/>
      <c r="Q72" s="26"/>
      <c r="R72" s="47">
        <v>0</v>
      </c>
      <c r="S72" s="47">
        <v>0</v>
      </c>
      <c r="T72" s="48">
        <f t="shared" si="9"/>
        <v>0</v>
      </c>
      <c r="U72" s="48">
        <f t="shared" si="10"/>
        <v>0</v>
      </c>
      <c r="V72" s="48">
        <f t="shared" si="11"/>
        <v>0</v>
      </c>
      <c r="W72" s="48">
        <f t="shared" si="12"/>
        <v>0</v>
      </c>
      <c r="X72" s="47">
        <v>0</v>
      </c>
      <c r="Y72" s="47">
        <v>0</v>
      </c>
      <c r="Z72" s="47"/>
      <c r="AA72" s="47"/>
      <c r="AB72" s="47"/>
      <c r="AC72" s="47"/>
      <c r="AD72" s="47"/>
      <c r="AE72" s="47"/>
      <c r="AF72" s="47"/>
      <c r="AG72" s="47"/>
      <c r="AH72" s="26"/>
      <c r="AI72" s="26"/>
      <c r="AJ72" s="26" t="s">
        <v>69</v>
      </c>
      <c r="AK72" s="26" t="s">
        <v>69</v>
      </c>
      <c r="AL72" s="26" t="s">
        <v>64</v>
      </c>
      <c r="AM72" s="26" t="s">
        <v>63</v>
      </c>
      <c r="AN72" s="26" t="s">
        <v>71</v>
      </c>
      <c r="AO72" s="26" t="s">
        <v>71</v>
      </c>
      <c r="AP72" s="26" t="s">
        <v>221</v>
      </c>
      <c r="AQ72" s="26" t="s">
        <v>875</v>
      </c>
      <c r="AR72" s="26" t="s">
        <v>874</v>
      </c>
      <c r="AS72" s="26">
        <v>0</v>
      </c>
      <c r="AT72" s="26" t="s">
        <v>71</v>
      </c>
      <c r="AU72" s="26" t="s">
        <v>865</v>
      </c>
      <c r="AV72" s="26" t="s">
        <v>866</v>
      </c>
      <c r="AW72" s="26" t="s">
        <v>867</v>
      </c>
      <c r="AX72" s="26" t="s">
        <v>876</v>
      </c>
      <c r="AY72" s="26" t="s">
        <v>874</v>
      </c>
      <c r="AZ72" s="26" t="s">
        <v>877</v>
      </c>
      <c r="BA72" s="26" t="s">
        <v>874</v>
      </c>
      <c r="BB72" s="26" t="s">
        <v>878</v>
      </c>
      <c r="BC72" s="26" t="s">
        <v>835</v>
      </c>
      <c r="BD72" s="26" t="s">
        <v>808</v>
      </c>
      <c r="BE72" s="86">
        <v>0</v>
      </c>
      <c r="BF72" s="86">
        <v>0</v>
      </c>
      <c r="BG72" s="86">
        <v>0</v>
      </c>
      <c r="BH72" s="87"/>
    </row>
    <row r="73" s="5" customFormat="1" ht="45" hidden="1" customHeight="1" spans="1:60">
      <c r="A73" s="26">
        <v>67</v>
      </c>
      <c r="B73" s="31" t="s">
        <v>879</v>
      </c>
      <c r="C73" s="27" t="s">
        <v>880</v>
      </c>
      <c r="D73" s="29" t="s">
        <v>881</v>
      </c>
      <c r="E73" s="31" t="s">
        <v>61</v>
      </c>
      <c r="F73" s="31" t="s">
        <v>882</v>
      </c>
      <c r="G73" s="91" t="s">
        <v>63</v>
      </c>
      <c r="H73" s="91" t="s">
        <v>57</v>
      </c>
      <c r="I73" s="31" t="s">
        <v>65</v>
      </c>
      <c r="J73" s="31" t="s">
        <v>172</v>
      </c>
      <c r="K73" s="93">
        <v>150000</v>
      </c>
      <c r="L73" s="93">
        <v>150000</v>
      </c>
      <c r="M73" s="48">
        <f t="shared" si="7"/>
        <v>15</v>
      </c>
      <c r="N73" s="48">
        <f t="shared" si="8"/>
        <v>15</v>
      </c>
      <c r="O73" s="92" t="s">
        <v>883</v>
      </c>
      <c r="P73" s="26" t="s">
        <v>87</v>
      </c>
      <c r="Q73" s="26" t="s">
        <v>6</v>
      </c>
      <c r="R73" s="47">
        <v>150000</v>
      </c>
      <c r="S73" s="47">
        <v>150000</v>
      </c>
      <c r="T73" s="48">
        <f t="shared" si="9"/>
        <v>0</v>
      </c>
      <c r="U73" s="48">
        <f t="shared" si="10"/>
        <v>0</v>
      </c>
      <c r="V73" s="48">
        <f t="shared" si="11"/>
        <v>150000</v>
      </c>
      <c r="W73" s="48">
        <f t="shared" si="12"/>
        <v>150000</v>
      </c>
      <c r="X73" s="47">
        <v>150000</v>
      </c>
      <c r="Y73" s="47">
        <v>150000</v>
      </c>
      <c r="Z73" s="47"/>
      <c r="AA73" s="47"/>
      <c r="AB73" s="47"/>
      <c r="AC73" s="47"/>
      <c r="AD73" s="47"/>
      <c r="AE73" s="47"/>
      <c r="AF73" s="47"/>
      <c r="AG73" s="47"/>
      <c r="AH73" s="48"/>
      <c r="AI73" s="48"/>
      <c r="AJ73" s="26" t="s">
        <v>69</v>
      </c>
      <c r="AK73" s="26" t="s">
        <v>69</v>
      </c>
      <c r="AL73" s="26" t="s">
        <v>57</v>
      </c>
      <c r="AM73" s="26" t="s">
        <v>63</v>
      </c>
      <c r="AN73" s="26" t="s">
        <v>71</v>
      </c>
      <c r="AO73" s="26" t="s">
        <v>71</v>
      </c>
      <c r="AP73" s="26" t="s">
        <v>221</v>
      </c>
      <c r="AQ73" s="26" t="s">
        <v>884</v>
      </c>
      <c r="AR73" s="26" t="s">
        <v>883</v>
      </c>
      <c r="AS73" s="26">
        <v>250000</v>
      </c>
      <c r="AT73" s="26" t="s">
        <v>71</v>
      </c>
      <c r="AU73" s="26" t="s">
        <v>885</v>
      </c>
      <c r="AV73" s="26" t="s">
        <v>886</v>
      </c>
      <c r="AW73" s="26" t="s">
        <v>887</v>
      </c>
      <c r="AX73" s="26" t="s">
        <v>888</v>
      </c>
      <c r="AY73" s="26" t="s">
        <v>889</v>
      </c>
      <c r="AZ73" s="26" t="s">
        <v>890</v>
      </c>
      <c r="BA73" s="26" t="s">
        <v>891</v>
      </c>
      <c r="BB73" s="26" t="s">
        <v>892</v>
      </c>
      <c r="BC73" s="26" t="s">
        <v>893</v>
      </c>
      <c r="BD73" s="26" t="s">
        <v>524</v>
      </c>
      <c r="BE73" s="86">
        <v>0</v>
      </c>
      <c r="BF73" s="86">
        <v>0</v>
      </c>
      <c r="BG73" s="86">
        <v>0</v>
      </c>
      <c r="BH73" s="87"/>
    </row>
    <row r="74" s="5" customFormat="1" ht="45" hidden="1" customHeight="1" spans="1:60">
      <c r="A74" s="26">
        <v>68</v>
      </c>
      <c r="B74" s="31" t="s">
        <v>879</v>
      </c>
      <c r="C74" s="27" t="s">
        <v>894</v>
      </c>
      <c r="D74" s="29" t="s">
        <v>895</v>
      </c>
      <c r="E74" s="31" t="s">
        <v>61</v>
      </c>
      <c r="F74" s="31" t="s">
        <v>882</v>
      </c>
      <c r="G74" s="91" t="s">
        <v>332</v>
      </c>
      <c r="H74" s="91" t="s">
        <v>64</v>
      </c>
      <c r="I74" s="31" t="s">
        <v>65</v>
      </c>
      <c r="J74" s="31" t="s">
        <v>896</v>
      </c>
      <c r="K74" s="93">
        <v>8550000</v>
      </c>
      <c r="L74" s="93">
        <v>3990000</v>
      </c>
      <c r="M74" s="48">
        <f t="shared" si="7"/>
        <v>855</v>
      </c>
      <c r="N74" s="48">
        <f t="shared" si="8"/>
        <v>399</v>
      </c>
      <c r="O74" s="92" t="s">
        <v>897</v>
      </c>
      <c r="P74" s="26" t="s">
        <v>898</v>
      </c>
      <c r="Q74" s="26" t="s">
        <v>899</v>
      </c>
      <c r="R74" s="47">
        <v>8550000</v>
      </c>
      <c r="S74" s="47">
        <v>3990000</v>
      </c>
      <c r="T74" s="48">
        <f t="shared" si="9"/>
        <v>0</v>
      </c>
      <c r="U74" s="48">
        <f t="shared" si="10"/>
        <v>0</v>
      </c>
      <c r="V74" s="48">
        <f t="shared" si="11"/>
        <v>8550000</v>
      </c>
      <c r="W74" s="48">
        <f t="shared" si="12"/>
        <v>3990000</v>
      </c>
      <c r="X74" s="47">
        <v>8550000</v>
      </c>
      <c r="Y74" s="47">
        <v>3990000</v>
      </c>
      <c r="Z74" s="47"/>
      <c r="AA74" s="47"/>
      <c r="AB74" s="47">
        <v>8550000</v>
      </c>
      <c r="AC74" s="47">
        <v>3990000</v>
      </c>
      <c r="AD74" s="47"/>
      <c r="AE74" s="47"/>
      <c r="AF74" s="47"/>
      <c r="AG74" s="47"/>
      <c r="AH74" s="48"/>
      <c r="AI74" s="48"/>
      <c r="AJ74" s="26" t="s">
        <v>69</v>
      </c>
      <c r="AK74" s="26" t="s">
        <v>70</v>
      </c>
      <c r="AL74" s="26" t="s">
        <v>64</v>
      </c>
      <c r="AM74" s="26" t="s">
        <v>332</v>
      </c>
      <c r="AN74" s="26" t="s">
        <v>57</v>
      </c>
      <c r="AO74" s="26" t="s">
        <v>900</v>
      </c>
      <c r="AP74" s="26" t="s">
        <v>71</v>
      </c>
      <c r="AQ74" s="26" t="s">
        <v>71</v>
      </c>
      <c r="AR74" s="26" t="s">
        <v>901</v>
      </c>
      <c r="AS74" s="26">
        <v>0</v>
      </c>
      <c r="AT74" s="26" t="s">
        <v>71</v>
      </c>
      <c r="AU74" s="26" t="s">
        <v>902</v>
      </c>
      <c r="AV74" s="26" t="s">
        <v>903</v>
      </c>
      <c r="AW74" s="26" t="s">
        <v>904</v>
      </c>
      <c r="AX74" s="26" t="s">
        <v>905</v>
      </c>
      <c r="AY74" s="26" t="s">
        <v>906</v>
      </c>
      <c r="AZ74" s="26" t="s">
        <v>907</v>
      </c>
      <c r="BA74" s="26" t="s">
        <v>907</v>
      </c>
      <c r="BB74" s="26" t="s">
        <v>907</v>
      </c>
      <c r="BC74" s="26" t="s">
        <v>908</v>
      </c>
      <c r="BD74" s="26" t="s">
        <v>524</v>
      </c>
      <c r="BE74" s="86">
        <v>0</v>
      </c>
      <c r="BF74" s="86">
        <v>0</v>
      </c>
      <c r="BG74" s="86">
        <v>0</v>
      </c>
      <c r="BH74" s="87"/>
    </row>
    <row r="75" s="5" customFormat="1" ht="45" hidden="1" customHeight="1" spans="1:60">
      <c r="A75" s="26">
        <v>69</v>
      </c>
      <c r="B75" s="31" t="s">
        <v>879</v>
      </c>
      <c r="C75" s="27" t="s">
        <v>909</v>
      </c>
      <c r="D75" s="29" t="s">
        <v>910</v>
      </c>
      <c r="E75" s="31" t="s">
        <v>61</v>
      </c>
      <c r="F75" s="31" t="s">
        <v>882</v>
      </c>
      <c r="G75" s="91" t="s">
        <v>332</v>
      </c>
      <c r="H75" s="91" t="s">
        <v>64</v>
      </c>
      <c r="I75" s="31" t="s">
        <v>65</v>
      </c>
      <c r="J75" s="31" t="s">
        <v>896</v>
      </c>
      <c r="K75" s="93">
        <v>8325000</v>
      </c>
      <c r="L75" s="93">
        <v>3885000</v>
      </c>
      <c r="M75" s="48">
        <f t="shared" si="7"/>
        <v>832.5</v>
      </c>
      <c r="N75" s="48">
        <f t="shared" si="8"/>
        <v>388.5</v>
      </c>
      <c r="O75" s="92" t="s">
        <v>911</v>
      </c>
      <c r="P75" s="26" t="s">
        <v>898</v>
      </c>
      <c r="Q75" s="26" t="s">
        <v>899</v>
      </c>
      <c r="R75" s="47">
        <v>8325000</v>
      </c>
      <c r="S75" s="47">
        <v>3885000</v>
      </c>
      <c r="T75" s="48">
        <f t="shared" si="9"/>
        <v>0</v>
      </c>
      <c r="U75" s="48">
        <f t="shared" si="10"/>
        <v>0</v>
      </c>
      <c r="V75" s="48">
        <f t="shared" si="11"/>
        <v>8325000</v>
      </c>
      <c r="W75" s="48">
        <f t="shared" si="12"/>
        <v>3885000</v>
      </c>
      <c r="X75" s="47">
        <v>8325000</v>
      </c>
      <c r="Y75" s="47">
        <v>3885000</v>
      </c>
      <c r="Z75" s="47"/>
      <c r="AA75" s="47"/>
      <c r="AB75" s="47">
        <v>8325000</v>
      </c>
      <c r="AC75" s="47">
        <v>3885000</v>
      </c>
      <c r="AD75" s="47"/>
      <c r="AE75" s="47"/>
      <c r="AF75" s="47"/>
      <c r="AG75" s="47"/>
      <c r="AH75" s="48"/>
      <c r="AI75" s="48"/>
      <c r="AJ75" s="26" t="s">
        <v>69</v>
      </c>
      <c r="AK75" s="26" t="s">
        <v>70</v>
      </c>
      <c r="AL75" s="26" t="s">
        <v>64</v>
      </c>
      <c r="AM75" s="26" t="s">
        <v>332</v>
      </c>
      <c r="AN75" s="26" t="s">
        <v>57</v>
      </c>
      <c r="AO75" s="26" t="s">
        <v>912</v>
      </c>
      <c r="AP75" s="26" t="s">
        <v>71</v>
      </c>
      <c r="AQ75" s="26" t="s">
        <v>71</v>
      </c>
      <c r="AR75" s="26" t="s">
        <v>913</v>
      </c>
      <c r="AS75" s="26">
        <v>0</v>
      </c>
      <c r="AT75" s="26" t="s">
        <v>71</v>
      </c>
      <c r="AU75" s="26" t="s">
        <v>914</v>
      </c>
      <c r="AV75" s="26" t="s">
        <v>903</v>
      </c>
      <c r="AW75" s="26" t="s">
        <v>904</v>
      </c>
      <c r="AX75" s="26" t="s">
        <v>905</v>
      </c>
      <c r="AY75" s="26" t="s">
        <v>906</v>
      </c>
      <c r="AZ75" s="26" t="s">
        <v>907</v>
      </c>
      <c r="BA75" s="26" t="s">
        <v>907</v>
      </c>
      <c r="BB75" s="26" t="s">
        <v>915</v>
      </c>
      <c r="BC75" s="26" t="s">
        <v>908</v>
      </c>
      <c r="BD75" s="26" t="s">
        <v>524</v>
      </c>
      <c r="BE75" s="86">
        <v>0</v>
      </c>
      <c r="BF75" s="86">
        <v>0</v>
      </c>
      <c r="BG75" s="86">
        <v>0</v>
      </c>
      <c r="BH75" s="87"/>
    </row>
    <row r="76" s="5" customFormat="1" ht="45" hidden="1" customHeight="1" spans="1:60">
      <c r="A76" s="26">
        <v>70</v>
      </c>
      <c r="B76" s="31" t="s">
        <v>879</v>
      </c>
      <c r="C76" s="27" t="s">
        <v>916</v>
      </c>
      <c r="D76" s="29" t="s">
        <v>917</v>
      </c>
      <c r="E76" s="31" t="s">
        <v>61</v>
      </c>
      <c r="F76" s="31" t="s">
        <v>882</v>
      </c>
      <c r="G76" s="91" t="s">
        <v>332</v>
      </c>
      <c r="H76" s="91" t="s">
        <v>64</v>
      </c>
      <c r="I76" s="31" t="s">
        <v>65</v>
      </c>
      <c r="J76" s="31" t="s">
        <v>896</v>
      </c>
      <c r="K76" s="93">
        <v>7650000</v>
      </c>
      <c r="L76" s="93">
        <v>3570000</v>
      </c>
      <c r="M76" s="48">
        <f t="shared" si="7"/>
        <v>765</v>
      </c>
      <c r="N76" s="48">
        <f t="shared" si="8"/>
        <v>357</v>
      </c>
      <c r="O76" s="92" t="s">
        <v>918</v>
      </c>
      <c r="P76" s="26" t="s">
        <v>898</v>
      </c>
      <c r="Q76" s="26" t="s">
        <v>899</v>
      </c>
      <c r="R76" s="47">
        <v>7650000</v>
      </c>
      <c r="S76" s="47">
        <v>3570000</v>
      </c>
      <c r="T76" s="48">
        <f t="shared" si="9"/>
        <v>0</v>
      </c>
      <c r="U76" s="48">
        <f t="shared" si="10"/>
        <v>0</v>
      </c>
      <c r="V76" s="48">
        <f t="shared" si="11"/>
        <v>7650000</v>
      </c>
      <c r="W76" s="48">
        <f t="shared" si="12"/>
        <v>3570000</v>
      </c>
      <c r="X76" s="47">
        <v>7650000</v>
      </c>
      <c r="Y76" s="47">
        <v>3570000</v>
      </c>
      <c r="Z76" s="47"/>
      <c r="AA76" s="47"/>
      <c r="AB76" s="47">
        <v>7650000</v>
      </c>
      <c r="AC76" s="47">
        <v>3570000</v>
      </c>
      <c r="AD76" s="47"/>
      <c r="AE76" s="47"/>
      <c r="AF76" s="47"/>
      <c r="AG76" s="47"/>
      <c r="AH76" s="48"/>
      <c r="AI76" s="48"/>
      <c r="AJ76" s="26" t="s">
        <v>69</v>
      </c>
      <c r="AK76" s="26" t="s">
        <v>70</v>
      </c>
      <c r="AL76" s="26" t="s">
        <v>64</v>
      </c>
      <c r="AM76" s="26" t="s">
        <v>332</v>
      </c>
      <c r="AN76" s="26" t="s">
        <v>57</v>
      </c>
      <c r="AO76" s="26" t="s">
        <v>912</v>
      </c>
      <c r="AP76" s="26" t="s">
        <v>71</v>
      </c>
      <c r="AQ76" s="26" t="s">
        <v>71</v>
      </c>
      <c r="AR76" s="26" t="s">
        <v>919</v>
      </c>
      <c r="AS76" s="26">
        <v>0</v>
      </c>
      <c r="AT76" s="26" t="s">
        <v>71</v>
      </c>
      <c r="AU76" s="26" t="s">
        <v>920</v>
      </c>
      <c r="AV76" s="26" t="s">
        <v>904</v>
      </c>
      <c r="AW76" s="26" t="s">
        <v>903</v>
      </c>
      <c r="AX76" s="26" t="s">
        <v>905</v>
      </c>
      <c r="AY76" s="26" t="s">
        <v>906</v>
      </c>
      <c r="AZ76" s="26" t="s">
        <v>907</v>
      </c>
      <c r="BA76" s="26" t="s">
        <v>907</v>
      </c>
      <c r="BB76" s="26" t="s">
        <v>907</v>
      </c>
      <c r="BC76" s="26" t="s">
        <v>908</v>
      </c>
      <c r="BD76" s="26" t="s">
        <v>524</v>
      </c>
      <c r="BE76" s="86">
        <v>0</v>
      </c>
      <c r="BF76" s="86">
        <v>0</v>
      </c>
      <c r="BG76" s="86">
        <v>0</v>
      </c>
      <c r="BH76" s="87"/>
    </row>
    <row r="77" s="5" customFormat="1" ht="45" hidden="1" customHeight="1" spans="1:60">
      <c r="A77" s="26">
        <v>71</v>
      </c>
      <c r="B77" s="31" t="s">
        <v>879</v>
      </c>
      <c r="C77" s="27" t="s">
        <v>921</v>
      </c>
      <c r="D77" s="29" t="s">
        <v>922</v>
      </c>
      <c r="E77" s="31" t="s">
        <v>61</v>
      </c>
      <c r="F77" s="31" t="s">
        <v>882</v>
      </c>
      <c r="G77" s="91" t="s">
        <v>63</v>
      </c>
      <c r="H77" s="91" t="s">
        <v>64</v>
      </c>
      <c r="I77" s="31" t="s">
        <v>65</v>
      </c>
      <c r="J77" s="31" t="s">
        <v>111</v>
      </c>
      <c r="K77" s="93">
        <v>610500</v>
      </c>
      <c r="L77" s="93">
        <v>610500</v>
      </c>
      <c r="M77" s="48">
        <f t="shared" si="7"/>
        <v>61.05</v>
      </c>
      <c r="N77" s="48">
        <f t="shared" si="8"/>
        <v>61.05</v>
      </c>
      <c r="O77" s="92" t="s">
        <v>923</v>
      </c>
      <c r="P77" s="26" t="s">
        <v>68</v>
      </c>
      <c r="Q77" s="26" t="s">
        <v>6</v>
      </c>
      <c r="R77" s="47">
        <v>610500</v>
      </c>
      <c r="S77" s="47">
        <v>610500</v>
      </c>
      <c r="T77" s="48">
        <f t="shared" si="9"/>
        <v>0</v>
      </c>
      <c r="U77" s="48">
        <f t="shared" si="10"/>
        <v>0</v>
      </c>
      <c r="V77" s="48">
        <f t="shared" si="11"/>
        <v>610500</v>
      </c>
      <c r="W77" s="48">
        <f t="shared" si="12"/>
        <v>610500</v>
      </c>
      <c r="X77" s="47">
        <v>610500</v>
      </c>
      <c r="Y77" s="47">
        <v>610500</v>
      </c>
      <c r="Z77" s="47"/>
      <c r="AA77" s="47"/>
      <c r="AB77" s="47"/>
      <c r="AC77" s="47"/>
      <c r="AD77" s="47"/>
      <c r="AE77" s="47"/>
      <c r="AF77" s="47"/>
      <c r="AG77" s="47"/>
      <c r="AH77" s="48"/>
      <c r="AI77" s="48"/>
      <c r="AJ77" s="26" t="s">
        <v>69</v>
      </c>
      <c r="AK77" s="26" t="s">
        <v>69</v>
      </c>
      <c r="AL77" s="26" t="s">
        <v>64</v>
      </c>
      <c r="AM77" s="26" t="s">
        <v>63</v>
      </c>
      <c r="AN77" s="26" t="s">
        <v>71</v>
      </c>
      <c r="AO77" s="26" t="s">
        <v>71</v>
      </c>
      <c r="AP77" s="26" t="s">
        <v>72</v>
      </c>
      <c r="AQ77" s="26" t="s">
        <v>924</v>
      </c>
      <c r="AR77" s="26" t="s">
        <v>923</v>
      </c>
      <c r="AS77" s="26">
        <v>0</v>
      </c>
      <c r="AT77" s="26" t="s">
        <v>71</v>
      </c>
      <c r="AU77" s="26" t="s">
        <v>925</v>
      </c>
      <c r="AV77" s="26" t="s">
        <v>926</v>
      </c>
      <c r="AW77" s="26" t="s">
        <v>927</v>
      </c>
      <c r="AX77" s="26" t="s">
        <v>928</v>
      </c>
      <c r="AY77" s="26" t="s">
        <v>929</v>
      </c>
      <c r="AZ77" s="26" t="s">
        <v>930</v>
      </c>
      <c r="BA77" s="26" t="s">
        <v>931</v>
      </c>
      <c r="BB77" s="26" t="s">
        <v>932</v>
      </c>
      <c r="BC77" s="26" t="s">
        <v>933</v>
      </c>
      <c r="BD77" s="26" t="s">
        <v>524</v>
      </c>
      <c r="BE77" s="86">
        <v>0</v>
      </c>
      <c r="BF77" s="86">
        <v>0</v>
      </c>
      <c r="BG77" s="86">
        <v>0</v>
      </c>
      <c r="BH77" s="87"/>
    </row>
    <row r="78" s="5" customFormat="1" ht="45" hidden="1" customHeight="1" spans="1:60">
      <c r="A78" s="26">
        <v>72</v>
      </c>
      <c r="B78" s="31" t="s">
        <v>879</v>
      </c>
      <c r="C78" s="27" t="s">
        <v>934</v>
      </c>
      <c r="D78" s="29" t="s">
        <v>935</v>
      </c>
      <c r="E78" s="31" t="s">
        <v>61</v>
      </c>
      <c r="F78" s="31" t="s">
        <v>882</v>
      </c>
      <c r="G78" s="91" t="s">
        <v>63</v>
      </c>
      <c r="H78" s="91" t="s">
        <v>64</v>
      </c>
      <c r="I78" s="31" t="s">
        <v>511</v>
      </c>
      <c r="J78" s="31" t="s">
        <v>531</v>
      </c>
      <c r="K78" s="93">
        <v>5200000</v>
      </c>
      <c r="L78" s="93">
        <v>5200000</v>
      </c>
      <c r="M78" s="48">
        <f t="shared" si="7"/>
        <v>520</v>
      </c>
      <c r="N78" s="48">
        <f t="shared" si="8"/>
        <v>520</v>
      </c>
      <c r="O78" s="92" t="s">
        <v>936</v>
      </c>
      <c r="P78" s="26" t="s">
        <v>533</v>
      </c>
      <c r="Q78" s="26" t="s">
        <v>7</v>
      </c>
      <c r="R78" s="47">
        <v>5200000</v>
      </c>
      <c r="S78" s="47">
        <v>5200000</v>
      </c>
      <c r="T78" s="48">
        <f t="shared" si="9"/>
        <v>0</v>
      </c>
      <c r="U78" s="48">
        <f t="shared" si="10"/>
        <v>0</v>
      </c>
      <c r="V78" s="48">
        <f t="shared" si="11"/>
        <v>5200000</v>
      </c>
      <c r="W78" s="48">
        <f t="shared" si="12"/>
        <v>5200000</v>
      </c>
      <c r="X78" s="47"/>
      <c r="Y78" s="47"/>
      <c r="Z78" s="47">
        <v>5200000</v>
      </c>
      <c r="AA78" s="47">
        <v>5200000</v>
      </c>
      <c r="AB78" s="47"/>
      <c r="AC78" s="47"/>
      <c r="AD78" s="47"/>
      <c r="AE78" s="47"/>
      <c r="AF78" s="47"/>
      <c r="AG78" s="47"/>
      <c r="AH78" s="48"/>
      <c r="AI78" s="48"/>
      <c r="AJ78" s="26" t="s">
        <v>69</v>
      </c>
      <c r="AK78" s="26" t="s">
        <v>69</v>
      </c>
      <c r="AL78" s="26" t="s">
        <v>64</v>
      </c>
      <c r="AM78" s="26" t="s">
        <v>63</v>
      </c>
      <c r="AN78" s="26" t="s">
        <v>71</v>
      </c>
      <c r="AO78" s="26" t="s">
        <v>71</v>
      </c>
      <c r="AP78" s="26" t="s">
        <v>550</v>
      </c>
      <c r="AQ78" s="26" t="s">
        <v>937</v>
      </c>
      <c r="AR78" s="26" t="s">
        <v>938</v>
      </c>
      <c r="AS78" s="26">
        <v>0</v>
      </c>
      <c r="AT78" s="26" t="s">
        <v>71</v>
      </c>
      <c r="AU78" s="26" t="s">
        <v>939</v>
      </c>
      <c r="AV78" s="26" t="s">
        <v>940</v>
      </c>
      <c r="AW78" s="26" t="s">
        <v>941</v>
      </c>
      <c r="AX78" s="26" t="s">
        <v>937</v>
      </c>
      <c r="AY78" s="26" t="s">
        <v>938</v>
      </c>
      <c r="AZ78" s="26" t="s">
        <v>942</v>
      </c>
      <c r="BA78" s="26" t="s">
        <v>942</v>
      </c>
      <c r="BB78" s="26" t="s">
        <v>942</v>
      </c>
      <c r="BC78" s="26" t="s">
        <v>309</v>
      </c>
      <c r="BD78" s="26" t="s">
        <v>524</v>
      </c>
      <c r="BE78" s="86">
        <v>0</v>
      </c>
      <c r="BF78" s="86">
        <v>0</v>
      </c>
      <c r="BG78" s="86">
        <v>0</v>
      </c>
      <c r="BH78" s="87"/>
    </row>
    <row r="79" s="5" customFormat="1" ht="45" hidden="1" customHeight="1" spans="1:60">
      <c r="A79" s="26">
        <v>73</v>
      </c>
      <c r="B79" s="31" t="s">
        <v>879</v>
      </c>
      <c r="C79" s="27" t="s">
        <v>943</v>
      </c>
      <c r="D79" s="29" t="s">
        <v>944</v>
      </c>
      <c r="E79" s="31" t="s">
        <v>61</v>
      </c>
      <c r="F79" s="31" t="s">
        <v>882</v>
      </c>
      <c r="G79" s="91" t="s">
        <v>63</v>
      </c>
      <c r="H79" s="91" t="s">
        <v>64</v>
      </c>
      <c r="I79" s="31" t="s">
        <v>65</v>
      </c>
      <c r="J79" s="26" t="s">
        <v>148</v>
      </c>
      <c r="K79" s="93">
        <v>200000</v>
      </c>
      <c r="L79" s="93">
        <v>200000</v>
      </c>
      <c r="M79" s="48">
        <f t="shared" si="7"/>
        <v>20</v>
      </c>
      <c r="N79" s="48">
        <f t="shared" si="8"/>
        <v>20</v>
      </c>
      <c r="O79" s="92" t="s">
        <v>945</v>
      </c>
      <c r="P79" s="26"/>
      <c r="Q79" s="26"/>
      <c r="R79" s="47"/>
      <c r="S79" s="47"/>
      <c r="T79" s="48">
        <f t="shared" si="9"/>
        <v>0</v>
      </c>
      <c r="U79" s="48">
        <f t="shared" si="10"/>
        <v>0</v>
      </c>
      <c r="V79" s="48">
        <f t="shared" si="11"/>
        <v>0</v>
      </c>
      <c r="W79" s="48">
        <f t="shared" si="12"/>
        <v>0</v>
      </c>
      <c r="X79" s="47"/>
      <c r="Y79" s="47"/>
      <c r="Z79" s="47"/>
      <c r="AA79" s="47"/>
      <c r="AB79" s="47"/>
      <c r="AC79" s="47"/>
      <c r="AD79" s="47"/>
      <c r="AE79" s="47"/>
      <c r="AF79" s="47"/>
      <c r="AG79" s="47"/>
      <c r="AH79" s="48"/>
      <c r="AI79" s="48"/>
      <c r="AJ79" s="26" t="s">
        <v>69</v>
      </c>
      <c r="AK79" s="26" t="s">
        <v>69</v>
      </c>
      <c r="AL79" s="26" t="s">
        <v>64</v>
      </c>
      <c r="AM79" s="26" t="s">
        <v>63</v>
      </c>
      <c r="AN79" s="26" t="s">
        <v>71</v>
      </c>
      <c r="AO79" s="26" t="s">
        <v>71</v>
      </c>
      <c r="AP79" s="26" t="s">
        <v>72</v>
      </c>
      <c r="AQ79" s="26" t="s">
        <v>946</v>
      </c>
      <c r="AR79" s="26" t="s">
        <v>947</v>
      </c>
      <c r="AS79" s="26">
        <v>0</v>
      </c>
      <c r="AT79" s="26" t="s">
        <v>71</v>
      </c>
      <c r="AU79" s="26" t="s">
        <v>948</v>
      </c>
      <c r="AV79" s="26" t="s">
        <v>949</v>
      </c>
      <c r="AW79" s="26" t="s">
        <v>950</v>
      </c>
      <c r="AX79" s="26" t="s">
        <v>946</v>
      </c>
      <c r="AY79" s="26" t="s">
        <v>947</v>
      </c>
      <c r="AZ79" s="26" t="s">
        <v>947</v>
      </c>
      <c r="BA79" s="26" t="s">
        <v>951</v>
      </c>
      <c r="BB79" s="26" t="s">
        <v>952</v>
      </c>
      <c r="BC79" s="26" t="s">
        <v>946</v>
      </c>
      <c r="BD79" s="26" t="s">
        <v>524</v>
      </c>
      <c r="BE79" s="86" t="s">
        <v>82</v>
      </c>
      <c r="BF79" s="86">
        <v>0</v>
      </c>
      <c r="BG79" s="86">
        <v>0</v>
      </c>
      <c r="BH79" s="87"/>
    </row>
    <row r="80" s="5" customFormat="1" ht="45" hidden="1" customHeight="1" spans="1:60">
      <c r="A80" s="26">
        <v>74</v>
      </c>
      <c r="B80" s="31" t="s">
        <v>879</v>
      </c>
      <c r="C80" s="27" t="s">
        <v>953</v>
      </c>
      <c r="D80" s="29" t="s">
        <v>954</v>
      </c>
      <c r="E80" s="31" t="s">
        <v>61</v>
      </c>
      <c r="F80" s="31" t="s">
        <v>882</v>
      </c>
      <c r="G80" s="91" t="s">
        <v>63</v>
      </c>
      <c r="H80" s="91" t="s">
        <v>64</v>
      </c>
      <c r="I80" s="31" t="s">
        <v>511</v>
      </c>
      <c r="J80" s="31" t="s">
        <v>531</v>
      </c>
      <c r="K80" s="93">
        <v>100000000</v>
      </c>
      <c r="L80" s="93">
        <v>5000000</v>
      </c>
      <c r="M80" s="48">
        <f t="shared" si="7"/>
        <v>10000</v>
      </c>
      <c r="N80" s="48">
        <f t="shared" si="8"/>
        <v>500</v>
      </c>
      <c r="O80" s="92" t="s">
        <v>955</v>
      </c>
      <c r="P80" s="26" t="s">
        <v>533</v>
      </c>
      <c r="Q80" s="26" t="s">
        <v>7</v>
      </c>
      <c r="R80" s="47">
        <v>100000000</v>
      </c>
      <c r="S80" s="47">
        <v>5000000</v>
      </c>
      <c r="T80" s="48">
        <f t="shared" si="9"/>
        <v>0</v>
      </c>
      <c r="U80" s="48">
        <f t="shared" si="10"/>
        <v>0</v>
      </c>
      <c r="V80" s="48">
        <f t="shared" si="11"/>
        <v>100000000</v>
      </c>
      <c r="W80" s="48">
        <f t="shared" si="12"/>
        <v>5000000</v>
      </c>
      <c r="X80" s="47"/>
      <c r="Y80" s="47"/>
      <c r="Z80" s="47">
        <v>100000000</v>
      </c>
      <c r="AA80" s="47">
        <v>5000000</v>
      </c>
      <c r="AB80" s="47"/>
      <c r="AC80" s="47"/>
      <c r="AD80" s="47"/>
      <c r="AE80" s="47"/>
      <c r="AF80" s="47"/>
      <c r="AG80" s="47"/>
      <c r="AH80" s="48"/>
      <c r="AI80" s="48"/>
      <c r="AJ80" s="26" t="s">
        <v>658</v>
      </c>
      <c r="AK80" s="26" t="s">
        <v>69</v>
      </c>
      <c r="AL80" s="26" t="s">
        <v>64</v>
      </c>
      <c r="AM80" s="26" t="s">
        <v>63</v>
      </c>
      <c r="AN80" s="26" t="s">
        <v>71</v>
      </c>
      <c r="AO80" s="26" t="s">
        <v>71</v>
      </c>
      <c r="AP80" s="26" t="s">
        <v>72</v>
      </c>
      <c r="AQ80" s="26" t="s">
        <v>956</v>
      </c>
      <c r="AR80" s="26" t="s">
        <v>957</v>
      </c>
      <c r="AS80" s="26">
        <v>0</v>
      </c>
      <c r="AT80" s="26" t="s">
        <v>71</v>
      </c>
      <c r="AU80" s="26" t="s">
        <v>958</v>
      </c>
      <c r="AV80" s="26" t="s">
        <v>959</v>
      </c>
      <c r="AW80" s="26" t="s">
        <v>960</v>
      </c>
      <c r="AX80" s="26" t="s">
        <v>956</v>
      </c>
      <c r="AY80" s="26" t="s">
        <v>961</v>
      </c>
      <c r="AZ80" s="26" t="s">
        <v>962</v>
      </c>
      <c r="BA80" s="26" t="s">
        <v>963</v>
      </c>
      <c r="BB80" s="26" t="s">
        <v>963</v>
      </c>
      <c r="BC80" s="26" t="s">
        <v>309</v>
      </c>
      <c r="BD80" s="26" t="s">
        <v>524</v>
      </c>
      <c r="BE80" s="86">
        <v>0</v>
      </c>
      <c r="BF80" s="86">
        <v>0</v>
      </c>
      <c r="BG80" s="86">
        <v>0</v>
      </c>
      <c r="BH80" s="87"/>
    </row>
    <row r="81" s="5" customFormat="1" ht="45" hidden="1" customHeight="1" spans="1:60">
      <c r="A81" s="26">
        <v>75</v>
      </c>
      <c r="B81" s="31" t="s">
        <v>879</v>
      </c>
      <c r="C81" s="27" t="s">
        <v>964</v>
      </c>
      <c r="D81" s="29" t="s">
        <v>965</v>
      </c>
      <c r="E81" s="31" t="s">
        <v>61</v>
      </c>
      <c r="F81" s="31" t="s">
        <v>882</v>
      </c>
      <c r="G81" s="91" t="s">
        <v>63</v>
      </c>
      <c r="H81" s="91" t="s">
        <v>64</v>
      </c>
      <c r="I81" s="31" t="s">
        <v>511</v>
      </c>
      <c r="J81" s="31" t="s">
        <v>531</v>
      </c>
      <c r="K81" s="93">
        <v>10000000</v>
      </c>
      <c r="L81" s="93">
        <v>4500000</v>
      </c>
      <c r="M81" s="48">
        <f t="shared" si="7"/>
        <v>1000</v>
      </c>
      <c r="N81" s="48">
        <f t="shared" si="8"/>
        <v>450</v>
      </c>
      <c r="O81" s="92" t="s">
        <v>966</v>
      </c>
      <c r="P81" s="26" t="s">
        <v>533</v>
      </c>
      <c r="Q81" s="26" t="s">
        <v>7</v>
      </c>
      <c r="R81" s="47">
        <v>10000000</v>
      </c>
      <c r="S81" s="47">
        <v>4500000</v>
      </c>
      <c r="T81" s="48">
        <f t="shared" si="9"/>
        <v>0</v>
      </c>
      <c r="U81" s="48">
        <f t="shared" si="10"/>
        <v>0</v>
      </c>
      <c r="V81" s="48">
        <f t="shared" si="11"/>
        <v>10000000</v>
      </c>
      <c r="W81" s="48">
        <f t="shared" si="12"/>
        <v>4500000</v>
      </c>
      <c r="X81" s="47"/>
      <c r="Y81" s="47"/>
      <c r="Z81" s="47">
        <v>10000000</v>
      </c>
      <c r="AA81" s="47">
        <v>4500000</v>
      </c>
      <c r="AB81" s="47"/>
      <c r="AC81" s="47"/>
      <c r="AD81" s="47"/>
      <c r="AE81" s="47"/>
      <c r="AF81" s="47"/>
      <c r="AG81" s="47"/>
      <c r="AH81" s="48"/>
      <c r="AI81" s="48"/>
      <c r="AJ81" s="26" t="s">
        <v>658</v>
      </c>
      <c r="AK81" s="26" t="s">
        <v>69</v>
      </c>
      <c r="AL81" s="26" t="s">
        <v>64</v>
      </c>
      <c r="AM81" s="26" t="s">
        <v>63</v>
      </c>
      <c r="AN81" s="26" t="s">
        <v>71</v>
      </c>
      <c r="AO81" s="26" t="s">
        <v>71</v>
      </c>
      <c r="AP81" s="26" t="s">
        <v>72</v>
      </c>
      <c r="AQ81" s="26" t="s">
        <v>967</v>
      </c>
      <c r="AR81" s="26" t="s">
        <v>968</v>
      </c>
      <c r="AS81" s="26">
        <v>0</v>
      </c>
      <c r="AT81" s="26" t="s">
        <v>71</v>
      </c>
      <c r="AU81" s="26" t="s">
        <v>969</v>
      </c>
      <c r="AV81" s="26" t="s">
        <v>970</v>
      </c>
      <c r="AW81" s="26" t="s">
        <v>971</v>
      </c>
      <c r="AX81" s="26" t="s">
        <v>967</v>
      </c>
      <c r="AY81" s="26" t="s">
        <v>968</v>
      </c>
      <c r="AZ81" s="26" t="s">
        <v>968</v>
      </c>
      <c r="BA81" s="26" t="s">
        <v>968</v>
      </c>
      <c r="BB81" s="26" t="s">
        <v>968</v>
      </c>
      <c r="BC81" s="26" t="s">
        <v>309</v>
      </c>
      <c r="BD81" s="26" t="s">
        <v>524</v>
      </c>
      <c r="BE81" s="86">
        <v>0</v>
      </c>
      <c r="BF81" s="86">
        <v>0</v>
      </c>
      <c r="BG81" s="86">
        <v>0</v>
      </c>
      <c r="BH81" s="87"/>
    </row>
    <row r="82" s="5" customFormat="1" ht="45" hidden="1" customHeight="1" spans="1:60">
      <c r="A82" s="26">
        <v>76</v>
      </c>
      <c r="B82" s="31" t="s">
        <v>879</v>
      </c>
      <c r="C82" s="27" t="s">
        <v>972</v>
      </c>
      <c r="D82" s="29" t="s">
        <v>973</v>
      </c>
      <c r="E82" s="31" t="s">
        <v>61</v>
      </c>
      <c r="F82" s="31" t="s">
        <v>882</v>
      </c>
      <c r="G82" s="91" t="s">
        <v>332</v>
      </c>
      <c r="H82" s="91" t="s">
        <v>64</v>
      </c>
      <c r="I82" s="31" t="s">
        <v>65</v>
      </c>
      <c r="J82" s="31" t="s">
        <v>896</v>
      </c>
      <c r="K82" s="93">
        <v>10800000</v>
      </c>
      <c r="L82" s="93">
        <v>5040000</v>
      </c>
      <c r="M82" s="48">
        <f t="shared" si="7"/>
        <v>1080</v>
      </c>
      <c r="N82" s="48">
        <f t="shared" si="8"/>
        <v>504</v>
      </c>
      <c r="O82" s="92" t="s">
        <v>974</v>
      </c>
      <c r="P82" s="26" t="s">
        <v>898</v>
      </c>
      <c r="Q82" s="26" t="s">
        <v>899</v>
      </c>
      <c r="R82" s="47">
        <v>10800000</v>
      </c>
      <c r="S82" s="47">
        <v>5040000</v>
      </c>
      <c r="T82" s="48">
        <f t="shared" si="9"/>
        <v>0</v>
      </c>
      <c r="U82" s="48">
        <f t="shared" si="10"/>
        <v>0</v>
      </c>
      <c r="V82" s="48">
        <f t="shared" si="11"/>
        <v>10800000</v>
      </c>
      <c r="W82" s="48">
        <f t="shared" si="12"/>
        <v>5040000</v>
      </c>
      <c r="X82" s="47">
        <v>10800000</v>
      </c>
      <c r="Y82" s="47">
        <v>5040000</v>
      </c>
      <c r="Z82" s="47"/>
      <c r="AA82" s="47"/>
      <c r="AB82" s="47">
        <v>10800000</v>
      </c>
      <c r="AC82" s="47">
        <v>5040000</v>
      </c>
      <c r="AD82" s="47"/>
      <c r="AE82" s="47"/>
      <c r="AF82" s="47"/>
      <c r="AG82" s="47"/>
      <c r="AH82" s="48"/>
      <c r="AI82" s="48"/>
      <c r="AJ82" s="26" t="s">
        <v>69</v>
      </c>
      <c r="AK82" s="26" t="s">
        <v>70</v>
      </c>
      <c r="AL82" s="26" t="s">
        <v>64</v>
      </c>
      <c r="AM82" s="26" t="s">
        <v>332</v>
      </c>
      <c r="AN82" s="26" t="s">
        <v>57</v>
      </c>
      <c r="AO82" s="26" t="s">
        <v>912</v>
      </c>
      <c r="AP82" s="26" t="s">
        <v>71</v>
      </c>
      <c r="AQ82" s="26" t="s">
        <v>71</v>
      </c>
      <c r="AR82" s="26" t="s">
        <v>975</v>
      </c>
      <c r="AS82" s="26">
        <v>0</v>
      </c>
      <c r="AT82" s="26" t="s">
        <v>71</v>
      </c>
      <c r="AU82" s="26" t="s">
        <v>976</v>
      </c>
      <c r="AV82" s="26" t="s">
        <v>903</v>
      </c>
      <c r="AW82" s="26" t="s">
        <v>904</v>
      </c>
      <c r="AX82" s="26" t="s">
        <v>905</v>
      </c>
      <c r="AY82" s="26" t="s">
        <v>906</v>
      </c>
      <c r="AZ82" s="26" t="s">
        <v>907</v>
      </c>
      <c r="BA82" s="26" t="s">
        <v>907</v>
      </c>
      <c r="BB82" s="26" t="s">
        <v>907</v>
      </c>
      <c r="BC82" s="26" t="s">
        <v>908</v>
      </c>
      <c r="BD82" s="26" t="s">
        <v>524</v>
      </c>
      <c r="BE82" s="86">
        <v>0</v>
      </c>
      <c r="BF82" s="86">
        <v>0</v>
      </c>
      <c r="BG82" s="86">
        <v>0</v>
      </c>
      <c r="BH82" s="87"/>
    </row>
    <row r="83" s="5" customFormat="1" ht="45" hidden="1" customHeight="1" spans="1:60">
      <c r="A83" s="26">
        <v>77</v>
      </c>
      <c r="B83" s="31" t="s">
        <v>879</v>
      </c>
      <c r="C83" s="27" t="s">
        <v>977</v>
      </c>
      <c r="D83" s="29" t="s">
        <v>978</v>
      </c>
      <c r="E83" s="31" t="s">
        <v>61</v>
      </c>
      <c r="F83" s="31" t="s">
        <v>882</v>
      </c>
      <c r="G83" s="91" t="s">
        <v>63</v>
      </c>
      <c r="H83" s="91" t="s">
        <v>57</v>
      </c>
      <c r="I83" s="31" t="s">
        <v>65</v>
      </c>
      <c r="J83" s="26" t="s">
        <v>148</v>
      </c>
      <c r="K83" s="93">
        <v>650000</v>
      </c>
      <c r="L83" s="93">
        <v>150000</v>
      </c>
      <c r="M83" s="48">
        <f t="shared" si="7"/>
        <v>65</v>
      </c>
      <c r="N83" s="48">
        <f t="shared" si="8"/>
        <v>15</v>
      </c>
      <c r="O83" s="92" t="s">
        <v>979</v>
      </c>
      <c r="P83" s="26"/>
      <c r="Q83" s="26"/>
      <c r="R83" s="47"/>
      <c r="S83" s="47"/>
      <c r="T83" s="48">
        <f t="shared" si="9"/>
        <v>0</v>
      </c>
      <c r="U83" s="48">
        <f t="shared" si="10"/>
        <v>0</v>
      </c>
      <c r="V83" s="48">
        <f t="shared" si="11"/>
        <v>0</v>
      </c>
      <c r="W83" s="48">
        <f t="shared" si="12"/>
        <v>0</v>
      </c>
      <c r="X83" s="47"/>
      <c r="Y83" s="47"/>
      <c r="Z83" s="47"/>
      <c r="AA83" s="47"/>
      <c r="AB83" s="47"/>
      <c r="AC83" s="47"/>
      <c r="AD83" s="47"/>
      <c r="AE83" s="47"/>
      <c r="AF83" s="47"/>
      <c r="AG83" s="47"/>
      <c r="AH83" s="48"/>
      <c r="AI83" s="48"/>
      <c r="AJ83" s="26" t="s">
        <v>69</v>
      </c>
      <c r="AK83" s="26" t="s">
        <v>69</v>
      </c>
      <c r="AL83" s="26" t="s">
        <v>57</v>
      </c>
      <c r="AM83" s="26" t="s">
        <v>63</v>
      </c>
      <c r="AN83" s="26" t="s">
        <v>71</v>
      </c>
      <c r="AO83" s="26" t="s">
        <v>71</v>
      </c>
      <c r="AP83" s="26" t="s">
        <v>72</v>
      </c>
      <c r="AQ83" s="26" t="s">
        <v>980</v>
      </c>
      <c r="AR83" s="26" t="s">
        <v>981</v>
      </c>
      <c r="AS83" s="26">
        <v>0</v>
      </c>
      <c r="AT83" s="26" t="s">
        <v>71</v>
      </c>
      <c r="AU83" s="26" t="s">
        <v>982</v>
      </c>
      <c r="AV83" s="26" t="s">
        <v>983</v>
      </c>
      <c r="AW83" s="26" t="s">
        <v>984</v>
      </c>
      <c r="AX83" s="26" t="s">
        <v>980</v>
      </c>
      <c r="AY83" s="26" t="s">
        <v>985</v>
      </c>
      <c r="AZ83" s="26" t="s">
        <v>986</v>
      </c>
      <c r="BA83" s="26" t="s">
        <v>982</v>
      </c>
      <c r="BB83" s="26" t="s">
        <v>982</v>
      </c>
      <c r="BC83" s="26" t="s">
        <v>987</v>
      </c>
      <c r="BD83" s="26" t="s">
        <v>524</v>
      </c>
      <c r="BE83" s="86" t="s">
        <v>82</v>
      </c>
      <c r="BF83" s="86">
        <v>0</v>
      </c>
      <c r="BG83" s="86">
        <v>0</v>
      </c>
      <c r="BH83" s="87"/>
    </row>
    <row r="84" s="5" customFormat="1" ht="45" hidden="1" customHeight="1" spans="1:60">
      <c r="A84" s="26">
        <v>78</v>
      </c>
      <c r="B84" s="31" t="s">
        <v>879</v>
      </c>
      <c r="C84" s="92" t="s">
        <v>988</v>
      </c>
      <c r="D84" s="29" t="s">
        <v>989</v>
      </c>
      <c r="E84" s="31" t="s">
        <v>428</v>
      </c>
      <c r="F84" s="31" t="s">
        <v>990</v>
      </c>
      <c r="G84" s="91" t="s">
        <v>332</v>
      </c>
      <c r="H84" s="91" t="s">
        <v>57</v>
      </c>
      <c r="I84" s="31" t="s">
        <v>431</v>
      </c>
      <c r="J84" s="31" t="s">
        <v>613</v>
      </c>
      <c r="K84" s="93">
        <v>441834500</v>
      </c>
      <c r="L84" s="93">
        <v>5000000</v>
      </c>
      <c r="M84" s="48">
        <f t="shared" si="7"/>
        <v>44183.45</v>
      </c>
      <c r="N84" s="48">
        <f t="shared" si="8"/>
        <v>500</v>
      </c>
      <c r="O84" s="92" t="s">
        <v>991</v>
      </c>
      <c r="P84" s="26" t="s">
        <v>472</v>
      </c>
      <c r="Q84" s="26" t="s">
        <v>10</v>
      </c>
      <c r="R84" s="47">
        <v>441834500</v>
      </c>
      <c r="S84" s="47">
        <v>5000000</v>
      </c>
      <c r="T84" s="48">
        <f t="shared" si="9"/>
        <v>0</v>
      </c>
      <c r="U84" s="48">
        <f t="shared" si="10"/>
        <v>0</v>
      </c>
      <c r="V84" s="48">
        <f t="shared" si="11"/>
        <v>441834500</v>
      </c>
      <c r="W84" s="48">
        <f t="shared" si="12"/>
        <v>5000000</v>
      </c>
      <c r="X84" s="47"/>
      <c r="Y84" s="47"/>
      <c r="Z84" s="47"/>
      <c r="AA84" s="47"/>
      <c r="AB84" s="47"/>
      <c r="AC84" s="47"/>
      <c r="AD84" s="47"/>
      <c r="AE84" s="47"/>
      <c r="AF84" s="47">
        <v>441834500</v>
      </c>
      <c r="AG84" s="47">
        <v>5000000</v>
      </c>
      <c r="AH84" s="48"/>
      <c r="AI84" s="48"/>
      <c r="AJ84" s="26" t="s">
        <v>615</v>
      </c>
      <c r="AK84" s="26" t="s">
        <v>616</v>
      </c>
      <c r="AL84" s="26" t="s">
        <v>57</v>
      </c>
      <c r="AM84" s="26" t="s">
        <v>332</v>
      </c>
      <c r="AN84" s="26" t="s">
        <v>704</v>
      </c>
      <c r="AO84" s="26" t="s">
        <v>992</v>
      </c>
      <c r="AP84" s="26" t="s">
        <v>71</v>
      </c>
      <c r="AQ84" s="26" t="s">
        <v>71</v>
      </c>
      <c r="AR84" s="26" t="s">
        <v>993</v>
      </c>
      <c r="AS84" s="26">
        <v>0</v>
      </c>
      <c r="AT84" s="26">
        <v>45000000</v>
      </c>
      <c r="AU84" s="26" t="s">
        <v>994</v>
      </c>
      <c r="AV84" s="26" t="s">
        <v>995</v>
      </c>
      <c r="AW84" s="26" t="s">
        <v>996</v>
      </c>
      <c r="AX84" s="26" t="s">
        <v>997</v>
      </c>
      <c r="AY84" s="26" t="s">
        <v>998</v>
      </c>
      <c r="AZ84" s="26" t="s">
        <v>999</v>
      </c>
      <c r="BA84" s="26" t="s">
        <v>1000</v>
      </c>
      <c r="BB84" s="26" t="s">
        <v>1001</v>
      </c>
      <c r="BC84" s="26" t="s">
        <v>992</v>
      </c>
      <c r="BD84" s="26" t="s">
        <v>524</v>
      </c>
      <c r="BE84" s="86">
        <v>0</v>
      </c>
      <c r="BF84" s="86">
        <v>0</v>
      </c>
      <c r="BG84" s="86">
        <v>0</v>
      </c>
      <c r="BH84" s="87"/>
    </row>
    <row r="85" s="5" customFormat="1" ht="45" hidden="1" customHeight="1" spans="1:60">
      <c r="A85" s="26">
        <v>79</v>
      </c>
      <c r="B85" s="31" t="s">
        <v>879</v>
      </c>
      <c r="C85" s="92" t="s">
        <v>1002</v>
      </c>
      <c r="D85" s="29" t="s">
        <v>1003</v>
      </c>
      <c r="E85" s="31" t="s">
        <v>428</v>
      </c>
      <c r="F85" s="31" t="s">
        <v>990</v>
      </c>
      <c r="G85" s="91" t="s">
        <v>332</v>
      </c>
      <c r="H85" s="91" t="s">
        <v>430</v>
      </c>
      <c r="I85" s="31" t="s">
        <v>431</v>
      </c>
      <c r="J85" s="31" t="s">
        <v>1004</v>
      </c>
      <c r="K85" s="93">
        <v>34115500</v>
      </c>
      <c r="L85" s="93">
        <v>2500000</v>
      </c>
      <c r="M85" s="48">
        <f t="shared" si="7"/>
        <v>3411.55</v>
      </c>
      <c r="N85" s="48">
        <f t="shared" si="8"/>
        <v>250</v>
      </c>
      <c r="O85" s="92" t="s">
        <v>1005</v>
      </c>
      <c r="P85" s="26" t="s">
        <v>1006</v>
      </c>
      <c r="Q85" s="26" t="s">
        <v>7</v>
      </c>
      <c r="R85" s="47">
        <v>34115500</v>
      </c>
      <c r="S85" s="47">
        <v>2500000</v>
      </c>
      <c r="T85" s="48">
        <f t="shared" si="9"/>
        <v>0</v>
      </c>
      <c r="U85" s="48">
        <f t="shared" si="10"/>
        <v>0</v>
      </c>
      <c r="V85" s="48">
        <f t="shared" si="11"/>
        <v>34115500</v>
      </c>
      <c r="W85" s="48">
        <f t="shared" si="12"/>
        <v>2500000</v>
      </c>
      <c r="X85" s="47"/>
      <c r="Y85" s="47"/>
      <c r="Z85" s="47">
        <v>34115500</v>
      </c>
      <c r="AA85" s="47">
        <v>2500000</v>
      </c>
      <c r="AB85" s="47"/>
      <c r="AC85" s="47"/>
      <c r="AD85" s="47"/>
      <c r="AE85" s="47"/>
      <c r="AF85" s="47"/>
      <c r="AG85" s="47"/>
      <c r="AH85" s="48"/>
      <c r="AI85" s="48"/>
      <c r="AJ85" s="26" t="s">
        <v>69</v>
      </c>
      <c r="AK85" s="26" t="s">
        <v>69</v>
      </c>
      <c r="AL85" s="26" t="s">
        <v>430</v>
      </c>
      <c r="AM85" s="26" t="s">
        <v>332</v>
      </c>
      <c r="AN85" s="26" t="s">
        <v>704</v>
      </c>
      <c r="AO85" s="26" t="s">
        <v>1007</v>
      </c>
      <c r="AP85" s="26" t="s">
        <v>71</v>
      </c>
      <c r="AQ85" s="26" t="s">
        <v>71</v>
      </c>
      <c r="AR85" s="26" t="s">
        <v>1005</v>
      </c>
      <c r="AS85" s="26">
        <v>0</v>
      </c>
      <c r="AT85" s="26">
        <v>1610000</v>
      </c>
      <c r="AU85" s="26" t="s">
        <v>1008</v>
      </c>
      <c r="AV85" s="26" t="s">
        <v>995</v>
      </c>
      <c r="AW85" s="26" t="s">
        <v>996</v>
      </c>
      <c r="AX85" s="26" t="s">
        <v>1009</v>
      </c>
      <c r="AY85" s="26" t="s">
        <v>998</v>
      </c>
      <c r="AZ85" s="26" t="s">
        <v>1010</v>
      </c>
      <c r="BA85" s="26" t="s">
        <v>1011</v>
      </c>
      <c r="BB85" s="26" t="s">
        <v>1012</v>
      </c>
      <c r="BC85" s="26" t="s">
        <v>1007</v>
      </c>
      <c r="BD85" s="26" t="s">
        <v>524</v>
      </c>
      <c r="BE85" s="86">
        <v>0</v>
      </c>
      <c r="BF85" s="86">
        <v>0</v>
      </c>
      <c r="BG85" s="86">
        <v>0</v>
      </c>
      <c r="BH85" s="87"/>
    </row>
    <row r="86" s="5" customFormat="1" ht="45" hidden="1" customHeight="1" spans="1:60">
      <c r="A86" s="26">
        <v>80</v>
      </c>
      <c r="B86" s="31" t="s">
        <v>879</v>
      </c>
      <c r="C86" s="92" t="s">
        <v>1013</v>
      </c>
      <c r="D86" s="29" t="s">
        <v>1014</v>
      </c>
      <c r="E86" s="31" t="s">
        <v>428</v>
      </c>
      <c r="F86" s="31" t="s">
        <v>990</v>
      </c>
      <c r="G86" s="91" t="s">
        <v>332</v>
      </c>
      <c r="H86" s="91" t="s">
        <v>484</v>
      </c>
      <c r="I86" s="31" t="s">
        <v>431</v>
      </c>
      <c r="J86" s="31" t="s">
        <v>472</v>
      </c>
      <c r="K86" s="93">
        <v>480698800</v>
      </c>
      <c r="L86" s="93">
        <v>2637220</v>
      </c>
      <c r="M86" s="48">
        <f t="shared" si="7"/>
        <v>48069.88</v>
      </c>
      <c r="N86" s="48">
        <f t="shared" si="8"/>
        <v>263.722</v>
      </c>
      <c r="O86" s="92" t="s">
        <v>1015</v>
      </c>
      <c r="P86" s="26" t="s">
        <v>472</v>
      </c>
      <c r="Q86" s="26" t="s">
        <v>10</v>
      </c>
      <c r="R86" s="47">
        <v>480698800</v>
      </c>
      <c r="S86" s="47">
        <v>2637220</v>
      </c>
      <c r="T86" s="48">
        <f t="shared" si="9"/>
        <v>0</v>
      </c>
      <c r="U86" s="48">
        <f t="shared" si="10"/>
        <v>0</v>
      </c>
      <c r="V86" s="48">
        <f t="shared" si="11"/>
        <v>480698800</v>
      </c>
      <c r="W86" s="48">
        <f t="shared" si="12"/>
        <v>2637220</v>
      </c>
      <c r="X86" s="47"/>
      <c r="Y86" s="47"/>
      <c r="Z86" s="47"/>
      <c r="AA86" s="47"/>
      <c r="AB86" s="47"/>
      <c r="AC86" s="47"/>
      <c r="AD86" s="47"/>
      <c r="AE86" s="47"/>
      <c r="AF86" s="47">
        <v>480698800</v>
      </c>
      <c r="AG86" s="47">
        <v>2637220</v>
      </c>
      <c r="AH86" s="48"/>
      <c r="AI86" s="48"/>
      <c r="AJ86" s="26" t="s">
        <v>615</v>
      </c>
      <c r="AK86" s="26" t="s">
        <v>69</v>
      </c>
      <c r="AL86" s="26" t="s">
        <v>484</v>
      </c>
      <c r="AM86" s="26" t="s">
        <v>332</v>
      </c>
      <c r="AN86" s="26" t="s">
        <v>704</v>
      </c>
      <c r="AO86" s="26" t="s">
        <v>1016</v>
      </c>
      <c r="AP86" s="26" t="s">
        <v>71</v>
      </c>
      <c r="AQ86" s="26" t="s">
        <v>71</v>
      </c>
      <c r="AR86" s="26" t="s">
        <v>1017</v>
      </c>
      <c r="AS86" s="26">
        <v>5100000</v>
      </c>
      <c r="AT86" s="26">
        <v>136431580</v>
      </c>
      <c r="AU86" s="26" t="s">
        <v>1008</v>
      </c>
      <c r="AV86" s="26" t="s">
        <v>995</v>
      </c>
      <c r="AW86" s="26" t="s">
        <v>996</v>
      </c>
      <c r="AX86" s="26" t="s">
        <v>1018</v>
      </c>
      <c r="AY86" s="26" t="s">
        <v>998</v>
      </c>
      <c r="AZ86" s="26" t="s">
        <v>1019</v>
      </c>
      <c r="BA86" s="26" t="s">
        <v>1020</v>
      </c>
      <c r="BB86" s="26" t="s">
        <v>1021</v>
      </c>
      <c r="BC86" s="26" t="s">
        <v>1022</v>
      </c>
      <c r="BD86" s="26" t="s">
        <v>524</v>
      </c>
      <c r="BE86" s="86">
        <v>0</v>
      </c>
      <c r="BF86" s="86">
        <v>0</v>
      </c>
      <c r="BG86" s="86">
        <v>0</v>
      </c>
      <c r="BH86" s="87"/>
    </row>
    <row r="87" s="5" customFormat="1" ht="45" hidden="1" customHeight="1" spans="1:60">
      <c r="A87" s="26">
        <v>81</v>
      </c>
      <c r="B87" s="31" t="s">
        <v>879</v>
      </c>
      <c r="C87" s="27" t="s">
        <v>1023</v>
      </c>
      <c r="D87" s="29" t="s">
        <v>1024</v>
      </c>
      <c r="E87" s="31" t="s">
        <v>330</v>
      </c>
      <c r="F87" s="31" t="s">
        <v>1025</v>
      </c>
      <c r="G87" s="91" t="s">
        <v>63</v>
      </c>
      <c r="H87" s="91" t="s">
        <v>64</v>
      </c>
      <c r="I87" s="31" t="s">
        <v>333</v>
      </c>
      <c r="J87" s="31" t="s">
        <v>381</v>
      </c>
      <c r="K87" s="93">
        <v>500000</v>
      </c>
      <c r="L87" s="93">
        <v>500000</v>
      </c>
      <c r="M87" s="48">
        <f t="shared" si="7"/>
        <v>50</v>
      </c>
      <c r="N87" s="48">
        <f t="shared" si="8"/>
        <v>50</v>
      </c>
      <c r="O87" s="92" t="s">
        <v>1026</v>
      </c>
      <c r="P87" s="26" t="s">
        <v>381</v>
      </c>
      <c r="Q87" s="26" t="s">
        <v>6</v>
      </c>
      <c r="R87" s="47">
        <v>500000</v>
      </c>
      <c r="S87" s="47">
        <v>500000</v>
      </c>
      <c r="T87" s="48">
        <f t="shared" si="9"/>
        <v>0</v>
      </c>
      <c r="U87" s="48">
        <f t="shared" si="10"/>
        <v>0</v>
      </c>
      <c r="V87" s="48">
        <f t="shared" si="11"/>
        <v>500000</v>
      </c>
      <c r="W87" s="48">
        <f t="shared" si="12"/>
        <v>500000</v>
      </c>
      <c r="X87" s="47">
        <v>500000</v>
      </c>
      <c r="Y87" s="47">
        <v>500000</v>
      </c>
      <c r="Z87" s="47"/>
      <c r="AA87" s="47"/>
      <c r="AB87" s="47"/>
      <c r="AC87" s="47"/>
      <c r="AD87" s="47"/>
      <c r="AE87" s="47"/>
      <c r="AF87" s="47"/>
      <c r="AG87" s="47"/>
      <c r="AH87" s="48"/>
      <c r="AI87" s="48"/>
      <c r="AJ87" s="26" t="s">
        <v>69</v>
      </c>
      <c r="AK87" s="26" t="s">
        <v>69</v>
      </c>
      <c r="AL87" s="26" t="s">
        <v>64</v>
      </c>
      <c r="AM87" s="26" t="s">
        <v>63</v>
      </c>
      <c r="AN87" s="26" t="s">
        <v>71</v>
      </c>
      <c r="AO87" s="26" t="s">
        <v>71</v>
      </c>
      <c r="AP87" s="26" t="s">
        <v>550</v>
      </c>
      <c r="AQ87" s="26" t="s">
        <v>1027</v>
      </c>
      <c r="AR87" s="26" t="s">
        <v>1026</v>
      </c>
      <c r="AS87" s="26">
        <v>0</v>
      </c>
      <c r="AT87" s="26">
        <v>0</v>
      </c>
      <c r="AU87" s="26" t="s">
        <v>1028</v>
      </c>
      <c r="AV87" s="26" t="s">
        <v>1029</v>
      </c>
      <c r="AW87" s="26" t="s">
        <v>1030</v>
      </c>
      <c r="AX87" s="26" t="s">
        <v>1031</v>
      </c>
      <c r="AY87" s="26" t="s">
        <v>1032</v>
      </c>
      <c r="AZ87" s="26" t="s">
        <v>1033</v>
      </c>
      <c r="BA87" s="26" t="s">
        <v>1034</v>
      </c>
      <c r="BB87" s="26" t="s">
        <v>1035</v>
      </c>
      <c r="BC87" s="26" t="s">
        <v>1036</v>
      </c>
      <c r="BD87" s="26" t="s">
        <v>524</v>
      </c>
      <c r="BE87" s="86">
        <v>0</v>
      </c>
      <c r="BF87" s="86">
        <v>0</v>
      </c>
      <c r="BG87" s="86">
        <v>0</v>
      </c>
      <c r="BH87" s="87"/>
    </row>
    <row r="88" s="5" customFormat="1" ht="45" hidden="1" customHeight="1" spans="1:60">
      <c r="A88" s="26">
        <v>82</v>
      </c>
      <c r="B88" s="31" t="s">
        <v>879</v>
      </c>
      <c r="C88" s="27" t="s">
        <v>1037</v>
      </c>
      <c r="D88" s="29" t="s">
        <v>1038</v>
      </c>
      <c r="E88" s="31" t="s">
        <v>330</v>
      </c>
      <c r="F88" s="31" t="s">
        <v>1025</v>
      </c>
      <c r="G88" s="31" t="s">
        <v>63</v>
      </c>
      <c r="H88" s="91" t="s">
        <v>64</v>
      </c>
      <c r="I88" s="31" t="s">
        <v>333</v>
      </c>
      <c r="J88" s="31" t="s">
        <v>334</v>
      </c>
      <c r="K88" s="93">
        <v>500000</v>
      </c>
      <c r="L88" s="93">
        <v>500000</v>
      </c>
      <c r="M88" s="48">
        <f t="shared" si="7"/>
        <v>50</v>
      </c>
      <c r="N88" s="48">
        <f t="shared" si="8"/>
        <v>50</v>
      </c>
      <c r="O88" s="92" t="s">
        <v>1039</v>
      </c>
      <c r="P88" s="26" t="s">
        <v>336</v>
      </c>
      <c r="Q88" s="26" t="s">
        <v>7</v>
      </c>
      <c r="R88" s="47">
        <v>500000</v>
      </c>
      <c r="S88" s="47">
        <v>500000</v>
      </c>
      <c r="T88" s="48">
        <f t="shared" si="9"/>
        <v>0</v>
      </c>
      <c r="U88" s="48">
        <f t="shared" si="10"/>
        <v>0</v>
      </c>
      <c r="V88" s="48">
        <f t="shared" si="11"/>
        <v>500000</v>
      </c>
      <c r="W88" s="48">
        <f t="shared" si="12"/>
        <v>500000</v>
      </c>
      <c r="X88" s="47"/>
      <c r="Y88" s="47"/>
      <c r="Z88" s="47">
        <v>500000</v>
      </c>
      <c r="AA88" s="47">
        <v>500000</v>
      </c>
      <c r="AB88" s="47"/>
      <c r="AC88" s="47"/>
      <c r="AD88" s="47"/>
      <c r="AE88" s="47"/>
      <c r="AF88" s="47"/>
      <c r="AG88" s="47"/>
      <c r="AH88" s="48"/>
      <c r="AI88" s="48"/>
      <c r="AJ88" s="26" t="s">
        <v>69</v>
      </c>
      <c r="AK88" s="26" t="s">
        <v>69</v>
      </c>
      <c r="AL88" s="26" t="s">
        <v>64</v>
      </c>
      <c r="AM88" s="26" t="s">
        <v>63</v>
      </c>
      <c r="AN88" s="26" t="s">
        <v>71</v>
      </c>
      <c r="AO88" s="26" t="s">
        <v>71</v>
      </c>
      <c r="AP88" s="26" t="s">
        <v>550</v>
      </c>
      <c r="AQ88" s="26" t="s">
        <v>1040</v>
      </c>
      <c r="AR88" s="26" t="s">
        <v>1039</v>
      </c>
      <c r="AS88" s="26">
        <v>0</v>
      </c>
      <c r="AT88" s="26" t="s">
        <v>71</v>
      </c>
      <c r="AU88" s="26" t="s">
        <v>1041</v>
      </c>
      <c r="AV88" s="26" t="s">
        <v>1042</v>
      </c>
      <c r="AW88" s="26" t="s">
        <v>1043</v>
      </c>
      <c r="AX88" s="26" t="s">
        <v>1044</v>
      </c>
      <c r="AY88" s="26" t="s">
        <v>1045</v>
      </c>
      <c r="AZ88" s="26" t="s">
        <v>1046</v>
      </c>
      <c r="BA88" s="26" t="s">
        <v>1047</v>
      </c>
      <c r="BB88" s="26" t="s">
        <v>1048</v>
      </c>
      <c r="BC88" s="26" t="s">
        <v>220</v>
      </c>
      <c r="BD88" s="26" t="s">
        <v>524</v>
      </c>
      <c r="BE88" s="86">
        <v>0</v>
      </c>
      <c r="BF88" s="86">
        <v>0</v>
      </c>
      <c r="BG88" s="86">
        <v>0</v>
      </c>
      <c r="BH88" s="87"/>
    </row>
    <row r="89" s="5" customFormat="1" ht="45" hidden="1" customHeight="1" spans="1:60">
      <c r="A89" s="26">
        <v>83</v>
      </c>
      <c r="B89" s="31" t="s">
        <v>879</v>
      </c>
      <c r="C89" s="27" t="s">
        <v>1049</v>
      </c>
      <c r="D89" s="29" t="s">
        <v>1050</v>
      </c>
      <c r="E89" s="31" t="s">
        <v>546</v>
      </c>
      <c r="F89" s="31" t="s">
        <v>1025</v>
      </c>
      <c r="G89" s="31" t="s">
        <v>63</v>
      </c>
      <c r="H89" s="91" t="s">
        <v>57</v>
      </c>
      <c r="I89" s="31" t="s">
        <v>65</v>
      </c>
      <c r="J89" s="31" t="s">
        <v>548</v>
      </c>
      <c r="K89" s="93">
        <v>4334873.85</v>
      </c>
      <c r="L89" s="93">
        <v>4320000</v>
      </c>
      <c r="M89" s="48">
        <f t="shared" si="7"/>
        <v>433.487385</v>
      </c>
      <c r="N89" s="48">
        <f t="shared" si="8"/>
        <v>432</v>
      </c>
      <c r="O89" s="92" t="s">
        <v>1051</v>
      </c>
      <c r="P89" s="26" t="s">
        <v>548</v>
      </c>
      <c r="Q89" s="26" t="s">
        <v>6</v>
      </c>
      <c r="R89" s="47">
        <v>4334873.85</v>
      </c>
      <c r="S89" s="47">
        <v>4320000</v>
      </c>
      <c r="T89" s="48">
        <f t="shared" si="9"/>
        <v>0</v>
      </c>
      <c r="U89" s="48">
        <f t="shared" si="10"/>
        <v>0</v>
      </c>
      <c r="V89" s="48">
        <f t="shared" si="11"/>
        <v>4334873.85</v>
      </c>
      <c r="W89" s="48">
        <f t="shared" si="12"/>
        <v>4320000</v>
      </c>
      <c r="X89" s="47">
        <v>4334873.85</v>
      </c>
      <c r="Y89" s="47">
        <v>4320000</v>
      </c>
      <c r="Z89" s="47"/>
      <c r="AA89" s="47"/>
      <c r="AB89" s="47"/>
      <c r="AC89" s="47"/>
      <c r="AD89" s="47"/>
      <c r="AE89" s="47"/>
      <c r="AF89" s="47"/>
      <c r="AG89" s="47"/>
      <c r="AH89" s="48"/>
      <c r="AI89" s="48"/>
      <c r="AJ89" s="26" t="s">
        <v>69</v>
      </c>
      <c r="AK89" s="26" t="s">
        <v>69</v>
      </c>
      <c r="AL89" s="26" t="s">
        <v>57</v>
      </c>
      <c r="AM89" s="26" t="s">
        <v>63</v>
      </c>
      <c r="AN89" s="26" t="s">
        <v>71</v>
      </c>
      <c r="AO89" s="26" t="s">
        <v>71</v>
      </c>
      <c r="AP89" s="26" t="s">
        <v>550</v>
      </c>
      <c r="AQ89" s="26" t="s">
        <v>1052</v>
      </c>
      <c r="AR89" s="26" t="s">
        <v>1051</v>
      </c>
      <c r="AS89" s="26">
        <v>0</v>
      </c>
      <c r="AT89" s="26" t="s">
        <v>71</v>
      </c>
      <c r="AU89" s="26" t="s">
        <v>1053</v>
      </c>
      <c r="AV89" s="26" t="s">
        <v>802</v>
      </c>
      <c r="AW89" s="26" t="s">
        <v>1054</v>
      </c>
      <c r="AX89" s="26" t="s">
        <v>1052</v>
      </c>
      <c r="AY89" s="26" t="s">
        <v>1051</v>
      </c>
      <c r="AZ89" s="26" t="s">
        <v>1055</v>
      </c>
      <c r="BA89" s="26" t="s">
        <v>1056</v>
      </c>
      <c r="BB89" s="26" t="s">
        <v>1057</v>
      </c>
      <c r="BC89" s="26" t="s">
        <v>1058</v>
      </c>
      <c r="BD89" s="26" t="s">
        <v>524</v>
      </c>
      <c r="BE89" s="86">
        <v>0</v>
      </c>
      <c r="BF89" s="86">
        <v>0</v>
      </c>
      <c r="BG89" s="86">
        <v>0</v>
      </c>
      <c r="BH89" s="87"/>
    </row>
    <row r="90" s="5" customFormat="1" ht="45" hidden="1" customHeight="1" spans="1:60">
      <c r="A90" s="26">
        <v>84</v>
      </c>
      <c r="B90" s="31" t="s">
        <v>879</v>
      </c>
      <c r="C90" s="27" t="s">
        <v>1059</v>
      </c>
      <c r="D90" s="29" t="s">
        <v>1060</v>
      </c>
      <c r="E90" s="31" t="s">
        <v>509</v>
      </c>
      <c r="F90" s="31" t="s">
        <v>1061</v>
      </c>
      <c r="G90" s="31" t="s">
        <v>332</v>
      </c>
      <c r="H90" s="31" t="s">
        <v>57</v>
      </c>
      <c r="I90" s="31" t="s">
        <v>511</v>
      </c>
      <c r="J90" s="31" t="s">
        <v>1062</v>
      </c>
      <c r="K90" s="93">
        <v>0</v>
      </c>
      <c r="L90" s="93">
        <v>0</v>
      </c>
      <c r="M90" s="48">
        <f t="shared" si="7"/>
        <v>0</v>
      </c>
      <c r="N90" s="48">
        <f t="shared" si="8"/>
        <v>0</v>
      </c>
      <c r="O90" s="92" t="s">
        <v>1063</v>
      </c>
      <c r="P90" s="26"/>
      <c r="Q90" s="26"/>
      <c r="R90" s="95">
        <v>0</v>
      </c>
      <c r="S90" s="95">
        <v>0</v>
      </c>
      <c r="T90" s="48">
        <f t="shared" si="9"/>
        <v>0</v>
      </c>
      <c r="U90" s="48">
        <f t="shared" si="10"/>
        <v>0</v>
      </c>
      <c r="V90" s="48">
        <f t="shared" si="11"/>
        <v>0</v>
      </c>
      <c r="W90" s="48">
        <f t="shared" si="12"/>
        <v>0</v>
      </c>
      <c r="X90" s="47"/>
      <c r="Y90" s="47"/>
      <c r="Z90" s="95">
        <v>0</v>
      </c>
      <c r="AA90" s="95">
        <v>0</v>
      </c>
      <c r="AB90" s="47"/>
      <c r="AC90" s="47"/>
      <c r="AD90" s="47"/>
      <c r="AE90" s="47"/>
      <c r="AF90" s="47"/>
      <c r="AG90" s="47"/>
      <c r="AH90" s="48"/>
      <c r="AI90" s="48"/>
      <c r="AJ90" s="26" t="s">
        <v>69</v>
      </c>
      <c r="AK90" s="26" t="s">
        <v>69</v>
      </c>
      <c r="AL90" s="26" t="s">
        <v>430</v>
      </c>
      <c r="AM90" s="26" t="s">
        <v>332</v>
      </c>
      <c r="AN90" s="26" t="s">
        <v>57</v>
      </c>
      <c r="AO90" s="26" t="s">
        <v>220</v>
      </c>
      <c r="AP90" s="26" t="s">
        <v>71</v>
      </c>
      <c r="AQ90" s="26" t="s">
        <v>71</v>
      </c>
      <c r="AR90" s="26" t="s">
        <v>1064</v>
      </c>
      <c r="AS90" s="26">
        <v>0</v>
      </c>
      <c r="AT90" s="26">
        <v>0</v>
      </c>
      <c r="AU90" s="26" t="s">
        <v>1064</v>
      </c>
      <c r="AV90" s="26" t="s">
        <v>1065</v>
      </c>
      <c r="AW90" s="26" t="s">
        <v>1066</v>
      </c>
      <c r="AX90" s="26" t="s">
        <v>71</v>
      </c>
      <c r="AY90" s="26" t="s">
        <v>1064</v>
      </c>
      <c r="AZ90" s="26" t="s">
        <v>1067</v>
      </c>
      <c r="BA90" s="26" t="s">
        <v>1068</v>
      </c>
      <c r="BB90" s="26" t="s">
        <v>1069</v>
      </c>
      <c r="BC90" s="26" t="s">
        <v>1070</v>
      </c>
      <c r="BD90" s="26" t="s">
        <v>524</v>
      </c>
      <c r="BE90" s="86">
        <v>0</v>
      </c>
      <c r="BF90" s="86">
        <v>0</v>
      </c>
      <c r="BG90" s="86">
        <v>0</v>
      </c>
      <c r="BH90" s="87"/>
    </row>
    <row r="91" s="5" customFormat="1" ht="45" hidden="1" customHeight="1" spans="1:60">
      <c r="A91" s="26">
        <v>85</v>
      </c>
      <c r="B91" s="31" t="s">
        <v>879</v>
      </c>
      <c r="C91" s="27" t="s">
        <v>1071</v>
      </c>
      <c r="D91" s="29" t="s">
        <v>1072</v>
      </c>
      <c r="E91" s="31" t="s">
        <v>509</v>
      </c>
      <c r="F91" s="31" t="s">
        <v>1061</v>
      </c>
      <c r="G91" s="31" t="s">
        <v>332</v>
      </c>
      <c r="H91" s="91" t="s">
        <v>57</v>
      </c>
      <c r="I91" s="31" t="s">
        <v>511</v>
      </c>
      <c r="J91" s="31" t="s">
        <v>1062</v>
      </c>
      <c r="K91" s="93">
        <v>0</v>
      </c>
      <c r="L91" s="93">
        <v>0</v>
      </c>
      <c r="M91" s="48">
        <f t="shared" si="7"/>
        <v>0</v>
      </c>
      <c r="N91" s="48">
        <f t="shared" si="8"/>
        <v>0</v>
      </c>
      <c r="O91" s="92" t="s">
        <v>1073</v>
      </c>
      <c r="P91" s="26"/>
      <c r="Q91" s="26"/>
      <c r="R91" s="95">
        <v>0</v>
      </c>
      <c r="S91" s="95">
        <v>0</v>
      </c>
      <c r="T91" s="48">
        <f t="shared" si="9"/>
        <v>0</v>
      </c>
      <c r="U91" s="48">
        <f t="shared" si="10"/>
        <v>0</v>
      </c>
      <c r="V91" s="48">
        <f t="shared" si="11"/>
        <v>0</v>
      </c>
      <c r="W91" s="48">
        <f t="shared" si="12"/>
        <v>0</v>
      </c>
      <c r="X91" s="47"/>
      <c r="Y91" s="47"/>
      <c r="Z91" s="95">
        <v>0</v>
      </c>
      <c r="AA91" s="95">
        <v>0</v>
      </c>
      <c r="AB91" s="47"/>
      <c r="AC91" s="47"/>
      <c r="AD91" s="47"/>
      <c r="AE91" s="47"/>
      <c r="AF91" s="47"/>
      <c r="AG91" s="47"/>
      <c r="AH91" s="48"/>
      <c r="AI91" s="48"/>
      <c r="AJ91" s="26" t="s">
        <v>69</v>
      </c>
      <c r="AK91" s="26" t="s">
        <v>69</v>
      </c>
      <c r="AL91" s="26" t="s">
        <v>430</v>
      </c>
      <c r="AM91" s="26" t="s">
        <v>332</v>
      </c>
      <c r="AN91" s="26" t="s">
        <v>57</v>
      </c>
      <c r="AO91" s="26" t="s">
        <v>220</v>
      </c>
      <c r="AP91" s="26" t="s">
        <v>71</v>
      </c>
      <c r="AQ91" s="26" t="s">
        <v>71</v>
      </c>
      <c r="AR91" s="26" t="s">
        <v>1074</v>
      </c>
      <c r="AS91" s="26">
        <v>0</v>
      </c>
      <c r="AT91" s="26">
        <v>0</v>
      </c>
      <c r="AU91" s="26" t="s">
        <v>1074</v>
      </c>
      <c r="AV91" s="26" t="s">
        <v>1065</v>
      </c>
      <c r="AW91" s="26" t="s">
        <v>1066</v>
      </c>
      <c r="AX91" s="26" t="s">
        <v>1075</v>
      </c>
      <c r="AY91" s="26" t="s">
        <v>1076</v>
      </c>
      <c r="AZ91" s="26" t="s">
        <v>1077</v>
      </c>
      <c r="BA91" s="26" t="s">
        <v>1068</v>
      </c>
      <c r="BB91" s="26" t="s">
        <v>1078</v>
      </c>
      <c r="BC91" s="26" t="s">
        <v>1070</v>
      </c>
      <c r="BD91" s="26" t="s">
        <v>524</v>
      </c>
      <c r="BE91" s="86">
        <v>0</v>
      </c>
      <c r="BF91" s="86">
        <v>0</v>
      </c>
      <c r="BG91" s="86">
        <v>0</v>
      </c>
      <c r="BH91" s="87"/>
    </row>
    <row r="92" s="5" customFormat="1" ht="45" hidden="1" customHeight="1" spans="1:60">
      <c r="A92" s="26">
        <v>86</v>
      </c>
      <c r="B92" s="31" t="s">
        <v>879</v>
      </c>
      <c r="C92" s="27" t="s">
        <v>1079</v>
      </c>
      <c r="D92" s="29" t="s">
        <v>1080</v>
      </c>
      <c r="E92" s="31" t="s">
        <v>509</v>
      </c>
      <c r="F92" s="31" t="s">
        <v>1061</v>
      </c>
      <c r="G92" s="31" t="s">
        <v>332</v>
      </c>
      <c r="H92" s="31" t="s">
        <v>57</v>
      </c>
      <c r="I92" s="31" t="s">
        <v>511</v>
      </c>
      <c r="J92" s="31" t="s">
        <v>1062</v>
      </c>
      <c r="K92" s="93">
        <v>0</v>
      </c>
      <c r="L92" s="93">
        <v>0</v>
      </c>
      <c r="M92" s="48">
        <f t="shared" si="7"/>
        <v>0</v>
      </c>
      <c r="N92" s="48">
        <f t="shared" si="8"/>
        <v>0</v>
      </c>
      <c r="O92" s="92" t="s">
        <v>1081</v>
      </c>
      <c r="P92" s="26"/>
      <c r="Q92" s="26"/>
      <c r="R92" s="95">
        <v>0</v>
      </c>
      <c r="S92" s="95">
        <v>0</v>
      </c>
      <c r="T92" s="48">
        <f t="shared" si="9"/>
        <v>0</v>
      </c>
      <c r="U92" s="48">
        <f t="shared" si="10"/>
        <v>0</v>
      </c>
      <c r="V92" s="48">
        <f t="shared" si="11"/>
        <v>0</v>
      </c>
      <c r="W92" s="48">
        <f t="shared" si="12"/>
        <v>0</v>
      </c>
      <c r="X92" s="47"/>
      <c r="Y92" s="47"/>
      <c r="Z92" s="95">
        <v>0</v>
      </c>
      <c r="AA92" s="95">
        <v>0</v>
      </c>
      <c r="AB92" s="47"/>
      <c r="AC92" s="47"/>
      <c r="AD92" s="47"/>
      <c r="AE92" s="47"/>
      <c r="AF92" s="47"/>
      <c r="AG92" s="47"/>
      <c r="AH92" s="48"/>
      <c r="AI92" s="48"/>
      <c r="AJ92" s="26" t="s">
        <v>69</v>
      </c>
      <c r="AK92" s="26" t="s">
        <v>69</v>
      </c>
      <c r="AL92" s="26" t="s">
        <v>430</v>
      </c>
      <c r="AM92" s="26" t="s">
        <v>332</v>
      </c>
      <c r="AN92" s="26" t="s">
        <v>57</v>
      </c>
      <c r="AO92" s="26" t="s">
        <v>220</v>
      </c>
      <c r="AP92" s="26" t="s">
        <v>71</v>
      </c>
      <c r="AQ92" s="26" t="s">
        <v>71</v>
      </c>
      <c r="AR92" s="26" t="s">
        <v>1082</v>
      </c>
      <c r="AS92" s="26">
        <v>0</v>
      </c>
      <c r="AT92" s="26">
        <v>0</v>
      </c>
      <c r="AU92" s="26" t="s">
        <v>1082</v>
      </c>
      <c r="AV92" s="26" t="s">
        <v>1083</v>
      </c>
      <c r="AW92" s="26" t="s">
        <v>1066</v>
      </c>
      <c r="AX92" s="26" t="s">
        <v>1084</v>
      </c>
      <c r="AY92" s="26" t="s">
        <v>1082</v>
      </c>
      <c r="AZ92" s="26" t="s">
        <v>1085</v>
      </c>
      <c r="BA92" s="26" t="s">
        <v>1068</v>
      </c>
      <c r="BB92" s="26" t="s">
        <v>1086</v>
      </c>
      <c r="BC92" s="26" t="s">
        <v>1070</v>
      </c>
      <c r="BD92" s="26" t="s">
        <v>524</v>
      </c>
      <c r="BE92" s="86">
        <v>0</v>
      </c>
      <c r="BF92" s="86">
        <v>0</v>
      </c>
      <c r="BG92" s="86">
        <v>0</v>
      </c>
      <c r="BH92" s="87"/>
    </row>
    <row r="93" s="5" customFormat="1" ht="45" hidden="1" customHeight="1" spans="1:60">
      <c r="A93" s="26">
        <v>87</v>
      </c>
      <c r="B93" s="31" t="s">
        <v>879</v>
      </c>
      <c r="C93" s="27" t="s">
        <v>1087</v>
      </c>
      <c r="D93" s="29" t="s">
        <v>1088</v>
      </c>
      <c r="E93" s="31" t="s">
        <v>509</v>
      </c>
      <c r="F93" s="31" t="s">
        <v>1061</v>
      </c>
      <c r="G93" s="91" t="s">
        <v>332</v>
      </c>
      <c r="H93" s="91" t="s">
        <v>57</v>
      </c>
      <c r="I93" s="31" t="s">
        <v>511</v>
      </c>
      <c r="J93" s="31" t="s">
        <v>1062</v>
      </c>
      <c r="K93" s="93">
        <v>0</v>
      </c>
      <c r="L93" s="93">
        <v>0</v>
      </c>
      <c r="M93" s="48">
        <f t="shared" si="7"/>
        <v>0</v>
      </c>
      <c r="N93" s="48">
        <f t="shared" si="8"/>
        <v>0</v>
      </c>
      <c r="O93" s="92" t="s">
        <v>1089</v>
      </c>
      <c r="P93" s="94"/>
      <c r="Q93" s="26"/>
      <c r="R93" s="95">
        <v>0</v>
      </c>
      <c r="S93" s="95">
        <v>0</v>
      </c>
      <c r="T93" s="48">
        <f t="shared" si="9"/>
        <v>0</v>
      </c>
      <c r="U93" s="48">
        <f t="shared" si="10"/>
        <v>0</v>
      </c>
      <c r="V93" s="48">
        <f t="shared" si="11"/>
        <v>0</v>
      </c>
      <c r="W93" s="48">
        <f t="shared" si="12"/>
        <v>0</v>
      </c>
      <c r="X93" s="47"/>
      <c r="Y93" s="47"/>
      <c r="Z93" s="95">
        <v>0</v>
      </c>
      <c r="AA93" s="95">
        <v>0</v>
      </c>
      <c r="AB93" s="47"/>
      <c r="AC93" s="47"/>
      <c r="AD93" s="47"/>
      <c r="AE93" s="47"/>
      <c r="AF93" s="47"/>
      <c r="AG93" s="47"/>
      <c r="AH93" s="48"/>
      <c r="AI93" s="48"/>
      <c r="AJ93" s="26" t="s">
        <v>69</v>
      </c>
      <c r="AK93" s="26" t="s">
        <v>69</v>
      </c>
      <c r="AL93" s="26" t="s">
        <v>430</v>
      </c>
      <c r="AM93" s="26" t="s">
        <v>332</v>
      </c>
      <c r="AN93" s="26" t="s">
        <v>57</v>
      </c>
      <c r="AO93" s="26" t="s">
        <v>220</v>
      </c>
      <c r="AP93" s="26" t="s">
        <v>71</v>
      </c>
      <c r="AQ93" s="26" t="s">
        <v>71</v>
      </c>
      <c r="AR93" s="26" t="s">
        <v>1090</v>
      </c>
      <c r="AS93" s="26">
        <v>0</v>
      </c>
      <c r="AT93" s="26">
        <v>0</v>
      </c>
      <c r="AU93" s="26" t="s">
        <v>1090</v>
      </c>
      <c r="AV93" s="26" t="s">
        <v>1065</v>
      </c>
      <c r="AW93" s="26" t="s">
        <v>1066</v>
      </c>
      <c r="AX93" s="26" t="s">
        <v>1075</v>
      </c>
      <c r="AY93" s="26" t="s">
        <v>1091</v>
      </c>
      <c r="AZ93" s="26" t="s">
        <v>1092</v>
      </c>
      <c r="BA93" s="26" t="s">
        <v>1068</v>
      </c>
      <c r="BB93" s="26" t="s">
        <v>1093</v>
      </c>
      <c r="BC93" s="26" t="s">
        <v>1070</v>
      </c>
      <c r="BD93" s="26" t="s">
        <v>524</v>
      </c>
      <c r="BE93" s="86">
        <v>0</v>
      </c>
      <c r="BF93" s="86">
        <v>0</v>
      </c>
      <c r="BG93" s="86">
        <v>0</v>
      </c>
      <c r="BH93" s="87"/>
    </row>
    <row r="94" s="5" customFormat="1" ht="45" hidden="1" customHeight="1" spans="1:60">
      <c r="A94" s="26">
        <v>88</v>
      </c>
      <c r="B94" s="31" t="s">
        <v>879</v>
      </c>
      <c r="C94" s="27" t="s">
        <v>1094</v>
      </c>
      <c r="D94" s="29" t="s">
        <v>1095</v>
      </c>
      <c r="E94" s="31" t="s">
        <v>509</v>
      </c>
      <c r="F94" s="31" t="s">
        <v>1061</v>
      </c>
      <c r="G94" s="91" t="s">
        <v>332</v>
      </c>
      <c r="H94" s="91" t="s">
        <v>57</v>
      </c>
      <c r="I94" s="31" t="s">
        <v>511</v>
      </c>
      <c r="J94" s="31" t="s">
        <v>1062</v>
      </c>
      <c r="K94" s="93">
        <v>0</v>
      </c>
      <c r="L94" s="93">
        <v>0</v>
      </c>
      <c r="M94" s="48">
        <f t="shared" si="7"/>
        <v>0</v>
      </c>
      <c r="N94" s="48">
        <f t="shared" si="8"/>
        <v>0</v>
      </c>
      <c r="O94" s="92" t="s">
        <v>1096</v>
      </c>
      <c r="P94" s="94"/>
      <c r="Q94" s="26"/>
      <c r="R94" s="95">
        <v>0</v>
      </c>
      <c r="S94" s="95">
        <v>0</v>
      </c>
      <c r="T94" s="48">
        <f t="shared" si="9"/>
        <v>0</v>
      </c>
      <c r="U94" s="48">
        <f t="shared" si="10"/>
        <v>0</v>
      </c>
      <c r="V94" s="48">
        <f t="shared" si="11"/>
        <v>0</v>
      </c>
      <c r="W94" s="48">
        <f t="shared" si="12"/>
        <v>0</v>
      </c>
      <c r="X94" s="47"/>
      <c r="Y94" s="47"/>
      <c r="Z94" s="95">
        <v>0</v>
      </c>
      <c r="AA94" s="95">
        <v>0</v>
      </c>
      <c r="AB94" s="47"/>
      <c r="AC94" s="47"/>
      <c r="AD94" s="47"/>
      <c r="AE94" s="47"/>
      <c r="AF94" s="47"/>
      <c r="AG94" s="47"/>
      <c r="AH94" s="48"/>
      <c r="AI94" s="48"/>
      <c r="AJ94" s="26" t="s">
        <v>69</v>
      </c>
      <c r="AK94" s="26" t="s">
        <v>69</v>
      </c>
      <c r="AL94" s="26" t="s">
        <v>430</v>
      </c>
      <c r="AM94" s="26" t="s">
        <v>332</v>
      </c>
      <c r="AN94" s="26" t="s">
        <v>57</v>
      </c>
      <c r="AO94" s="26" t="s">
        <v>220</v>
      </c>
      <c r="AP94" s="26" t="s">
        <v>71</v>
      </c>
      <c r="AQ94" s="26" t="s">
        <v>71</v>
      </c>
      <c r="AR94" s="26" t="s">
        <v>1097</v>
      </c>
      <c r="AS94" s="26">
        <v>0</v>
      </c>
      <c r="AT94" s="26">
        <v>0</v>
      </c>
      <c r="AU94" s="26" t="s">
        <v>1097</v>
      </c>
      <c r="AV94" s="26" t="s">
        <v>1065</v>
      </c>
      <c r="AW94" s="26" t="s">
        <v>1066</v>
      </c>
      <c r="AX94" s="26" t="s">
        <v>1075</v>
      </c>
      <c r="AY94" s="26" t="s">
        <v>1097</v>
      </c>
      <c r="AZ94" s="26" t="s">
        <v>1098</v>
      </c>
      <c r="BA94" s="26" t="s">
        <v>1068</v>
      </c>
      <c r="BB94" s="26" t="s">
        <v>1099</v>
      </c>
      <c r="BC94" s="26" t="s">
        <v>1070</v>
      </c>
      <c r="BD94" s="26" t="s">
        <v>524</v>
      </c>
      <c r="BE94" s="86">
        <v>0</v>
      </c>
      <c r="BF94" s="86">
        <v>0</v>
      </c>
      <c r="BG94" s="86">
        <v>0</v>
      </c>
      <c r="BH94" s="87"/>
    </row>
    <row r="95" s="5" customFormat="1" ht="45" hidden="1" customHeight="1" spans="1:60">
      <c r="A95" s="26">
        <v>89</v>
      </c>
      <c r="B95" s="31" t="s">
        <v>879</v>
      </c>
      <c r="C95" s="27" t="s">
        <v>1100</v>
      </c>
      <c r="D95" s="29" t="s">
        <v>1101</v>
      </c>
      <c r="E95" s="31" t="s">
        <v>509</v>
      </c>
      <c r="F95" s="31" t="s">
        <v>1061</v>
      </c>
      <c r="G95" s="91" t="s">
        <v>332</v>
      </c>
      <c r="H95" s="91" t="s">
        <v>57</v>
      </c>
      <c r="I95" s="31" t="s">
        <v>511</v>
      </c>
      <c r="J95" s="31" t="s">
        <v>1062</v>
      </c>
      <c r="K95" s="93">
        <v>0</v>
      </c>
      <c r="L95" s="93">
        <v>0</v>
      </c>
      <c r="M95" s="48">
        <f t="shared" si="7"/>
        <v>0</v>
      </c>
      <c r="N95" s="48">
        <f t="shared" si="8"/>
        <v>0</v>
      </c>
      <c r="O95" s="92" t="s">
        <v>1102</v>
      </c>
      <c r="P95" s="94"/>
      <c r="Q95" s="26"/>
      <c r="R95" s="95">
        <v>0</v>
      </c>
      <c r="S95" s="95">
        <v>0</v>
      </c>
      <c r="T95" s="48">
        <f t="shared" si="9"/>
        <v>0</v>
      </c>
      <c r="U95" s="48">
        <f t="shared" si="10"/>
        <v>0</v>
      </c>
      <c r="V95" s="48">
        <f t="shared" si="11"/>
        <v>0</v>
      </c>
      <c r="W95" s="48">
        <f t="shared" si="12"/>
        <v>0</v>
      </c>
      <c r="X95" s="47"/>
      <c r="Y95" s="47"/>
      <c r="Z95" s="95">
        <v>0</v>
      </c>
      <c r="AA95" s="95">
        <v>0</v>
      </c>
      <c r="AB95" s="47"/>
      <c r="AC95" s="47"/>
      <c r="AD95" s="47"/>
      <c r="AE95" s="47"/>
      <c r="AF95" s="47"/>
      <c r="AG95" s="47"/>
      <c r="AH95" s="48"/>
      <c r="AI95" s="48"/>
      <c r="AJ95" s="26" t="s">
        <v>69</v>
      </c>
      <c r="AK95" s="26" t="s">
        <v>69</v>
      </c>
      <c r="AL95" s="26" t="s">
        <v>430</v>
      </c>
      <c r="AM95" s="26" t="s">
        <v>332</v>
      </c>
      <c r="AN95" s="26" t="s">
        <v>57</v>
      </c>
      <c r="AO95" s="26" t="s">
        <v>220</v>
      </c>
      <c r="AP95" s="26" t="s">
        <v>71</v>
      </c>
      <c r="AQ95" s="26" t="s">
        <v>71</v>
      </c>
      <c r="AR95" s="26" t="s">
        <v>1103</v>
      </c>
      <c r="AS95" s="26">
        <v>0</v>
      </c>
      <c r="AT95" s="26" t="s">
        <v>71</v>
      </c>
      <c r="AU95" s="26" t="s">
        <v>1104</v>
      </c>
      <c r="AV95" s="26" t="s">
        <v>1105</v>
      </c>
      <c r="AW95" s="26" t="s">
        <v>1106</v>
      </c>
      <c r="AX95" s="26" t="s">
        <v>1075</v>
      </c>
      <c r="AY95" s="26" t="s">
        <v>1107</v>
      </c>
      <c r="AZ95" s="26" t="s">
        <v>1108</v>
      </c>
      <c r="BA95" s="26" t="s">
        <v>1068</v>
      </c>
      <c r="BB95" s="26" t="s">
        <v>1109</v>
      </c>
      <c r="BC95" s="26" t="s">
        <v>1070</v>
      </c>
      <c r="BD95" s="26" t="s">
        <v>524</v>
      </c>
      <c r="BE95" s="86">
        <v>0</v>
      </c>
      <c r="BF95" s="86">
        <v>0</v>
      </c>
      <c r="BG95" s="86">
        <v>0</v>
      </c>
      <c r="BH95" s="87"/>
    </row>
    <row r="96" s="5" customFormat="1" ht="45" hidden="1" customHeight="1" spans="1:60">
      <c r="A96" s="26">
        <v>90</v>
      </c>
      <c r="B96" s="31" t="s">
        <v>879</v>
      </c>
      <c r="C96" s="27" t="s">
        <v>1110</v>
      </c>
      <c r="D96" s="29" t="s">
        <v>1111</v>
      </c>
      <c r="E96" s="31" t="s">
        <v>509</v>
      </c>
      <c r="F96" s="31" t="s">
        <v>1061</v>
      </c>
      <c r="G96" s="91" t="s">
        <v>332</v>
      </c>
      <c r="H96" s="91" t="s">
        <v>57</v>
      </c>
      <c r="I96" s="31" t="s">
        <v>511</v>
      </c>
      <c r="J96" s="31" t="s">
        <v>1062</v>
      </c>
      <c r="K96" s="93">
        <v>0</v>
      </c>
      <c r="L96" s="93">
        <v>0</v>
      </c>
      <c r="M96" s="48">
        <f t="shared" si="7"/>
        <v>0</v>
      </c>
      <c r="N96" s="48">
        <f t="shared" si="8"/>
        <v>0</v>
      </c>
      <c r="O96" s="92" t="s">
        <v>1112</v>
      </c>
      <c r="P96" s="94"/>
      <c r="Q96" s="26"/>
      <c r="R96" s="95">
        <v>0</v>
      </c>
      <c r="S96" s="95">
        <v>0</v>
      </c>
      <c r="T96" s="48">
        <f t="shared" si="9"/>
        <v>0</v>
      </c>
      <c r="U96" s="48">
        <f t="shared" si="10"/>
        <v>0</v>
      </c>
      <c r="V96" s="48">
        <f t="shared" si="11"/>
        <v>0</v>
      </c>
      <c r="W96" s="48">
        <f t="shared" si="12"/>
        <v>0</v>
      </c>
      <c r="X96" s="47"/>
      <c r="Y96" s="47"/>
      <c r="Z96" s="95">
        <v>0</v>
      </c>
      <c r="AA96" s="95">
        <v>0</v>
      </c>
      <c r="AB96" s="47"/>
      <c r="AC96" s="47"/>
      <c r="AD96" s="47"/>
      <c r="AE96" s="47"/>
      <c r="AF96" s="47"/>
      <c r="AG96" s="47"/>
      <c r="AH96" s="48"/>
      <c r="AI96" s="48"/>
      <c r="AJ96" s="26" t="s">
        <v>69</v>
      </c>
      <c r="AK96" s="26" t="s">
        <v>69</v>
      </c>
      <c r="AL96" s="26" t="s">
        <v>430</v>
      </c>
      <c r="AM96" s="26" t="s">
        <v>332</v>
      </c>
      <c r="AN96" s="26" t="s">
        <v>57</v>
      </c>
      <c r="AO96" s="26" t="s">
        <v>220</v>
      </c>
      <c r="AP96" s="26" t="s">
        <v>71</v>
      </c>
      <c r="AQ96" s="26" t="s">
        <v>71</v>
      </c>
      <c r="AR96" s="26" t="s">
        <v>1113</v>
      </c>
      <c r="AS96" s="26">
        <v>0</v>
      </c>
      <c r="AT96" s="26">
        <v>0</v>
      </c>
      <c r="AU96" s="26" t="s">
        <v>1113</v>
      </c>
      <c r="AV96" s="26" t="s">
        <v>1065</v>
      </c>
      <c r="AW96" s="26" t="s">
        <v>1066</v>
      </c>
      <c r="AX96" s="26" t="s">
        <v>1075</v>
      </c>
      <c r="AY96" s="26" t="s">
        <v>1113</v>
      </c>
      <c r="AZ96" s="26" t="s">
        <v>1114</v>
      </c>
      <c r="BA96" s="26" t="s">
        <v>1068</v>
      </c>
      <c r="BB96" s="26" t="s">
        <v>1115</v>
      </c>
      <c r="BC96" s="26" t="s">
        <v>1070</v>
      </c>
      <c r="BD96" s="26" t="s">
        <v>524</v>
      </c>
      <c r="BE96" s="86">
        <v>0</v>
      </c>
      <c r="BF96" s="86">
        <v>0</v>
      </c>
      <c r="BG96" s="86">
        <v>0</v>
      </c>
      <c r="BH96" s="87"/>
    </row>
    <row r="97" s="5" customFormat="1" ht="45" hidden="1" customHeight="1" spans="1:60">
      <c r="A97" s="26">
        <v>91</v>
      </c>
      <c r="B97" s="31" t="s">
        <v>879</v>
      </c>
      <c r="C97" s="27" t="s">
        <v>1116</v>
      </c>
      <c r="D97" s="29" t="s">
        <v>1117</v>
      </c>
      <c r="E97" s="31" t="s">
        <v>509</v>
      </c>
      <c r="F97" s="31" t="s">
        <v>1061</v>
      </c>
      <c r="G97" s="91" t="s">
        <v>332</v>
      </c>
      <c r="H97" s="91" t="s">
        <v>57</v>
      </c>
      <c r="I97" s="31" t="s">
        <v>511</v>
      </c>
      <c r="J97" s="31" t="s">
        <v>1062</v>
      </c>
      <c r="K97" s="93">
        <v>0</v>
      </c>
      <c r="L97" s="93">
        <v>0</v>
      </c>
      <c r="M97" s="48">
        <f t="shared" si="7"/>
        <v>0</v>
      </c>
      <c r="N97" s="48">
        <f t="shared" si="8"/>
        <v>0</v>
      </c>
      <c r="O97" s="92" t="s">
        <v>1118</v>
      </c>
      <c r="P97" s="94"/>
      <c r="Q97" s="26"/>
      <c r="R97" s="95">
        <v>0</v>
      </c>
      <c r="S97" s="95">
        <v>0</v>
      </c>
      <c r="T97" s="48">
        <f t="shared" si="9"/>
        <v>0</v>
      </c>
      <c r="U97" s="48">
        <f t="shared" si="10"/>
        <v>0</v>
      </c>
      <c r="V97" s="48">
        <f t="shared" si="11"/>
        <v>0</v>
      </c>
      <c r="W97" s="48">
        <f t="shared" si="12"/>
        <v>0</v>
      </c>
      <c r="X97" s="47"/>
      <c r="Y97" s="47"/>
      <c r="Z97" s="95">
        <v>0</v>
      </c>
      <c r="AA97" s="95">
        <v>0</v>
      </c>
      <c r="AB97" s="47"/>
      <c r="AC97" s="47"/>
      <c r="AD97" s="47"/>
      <c r="AE97" s="47"/>
      <c r="AF97" s="47"/>
      <c r="AG97" s="47"/>
      <c r="AH97" s="48"/>
      <c r="AI97" s="48"/>
      <c r="AJ97" s="26" t="s">
        <v>69</v>
      </c>
      <c r="AK97" s="26" t="s">
        <v>69</v>
      </c>
      <c r="AL97" s="26" t="s">
        <v>430</v>
      </c>
      <c r="AM97" s="26" t="s">
        <v>332</v>
      </c>
      <c r="AN97" s="26" t="s">
        <v>57</v>
      </c>
      <c r="AO97" s="26" t="s">
        <v>220</v>
      </c>
      <c r="AP97" s="26" t="s">
        <v>71</v>
      </c>
      <c r="AQ97" s="26" t="s">
        <v>71</v>
      </c>
      <c r="AR97" s="26" t="s">
        <v>1119</v>
      </c>
      <c r="AS97" s="26">
        <v>0</v>
      </c>
      <c r="AT97" s="26">
        <v>0</v>
      </c>
      <c r="AU97" s="26" t="s">
        <v>1119</v>
      </c>
      <c r="AV97" s="26" t="s">
        <v>1065</v>
      </c>
      <c r="AW97" s="26" t="s">
        <v>1066</v>
      </c>
      <c r="AX97" s="26" t="s">
        <v>1075</v>
      </c>
      <c r="AY97" s="26" t="s">
        <v>1120</v>
      </c>
      <c r="AZ97" s="26" t="s">
        <v>1121</v>
      </c>
      <c r="BA97" s="26" t="s">
        <v>1068</v>
      </c>
      <c r="BB97" s="26" t="s">
        <v>1122</v>
      </c>
      <c r="BC97" s="26" t="s">
        <v>1070</v>
      </c>
      <c r="BD97" s="26" t="s">
        <v>524</v>
      </c>
      <c r="BE97" s="86">
        <v>0</v>
      </c>
      <c r="BF97" s="86">
        <v>0</v>
      </c>
      <c r="BG97" s="86">
        <v>0</v>
      </c>
      <c r="BH97" s="87"/>
    </row>
    <row r="98" s="5" customFormat="1" ht="45" hidden="1" customHeight="1" spans="1:60">
      <c r="A98" s="26">
        <v>92</v>
      </c>
      <c r="B98" s="31" t="s">
        <v>879</v>
      </c>
      <c r="C98" s="27" t="s">
        <v>1123</v>
      </c>
      <c r="D98" s="29" t="s">
        <v>1124</v>
      </c>
      <c r="E98" s="31" t="s">
        <v>509</v>
      </c>
      <c r="F98" s="31" t="s">
        <v>1061</v>
      </c>
      <c r="G98" s="91" t="s">
        <v>332</v>
      </c>
      <c r="H98" s="91" t="s">
        <v>57</v>
      </c>
      <c r="I98" s="31" t="s">
        <v>511</v>
      </c>
      <c r="J98" s="31" t="s">
        <v>1062</v>
      </c>
      <c r="K98" s="93">
        <v>0</v>
      </c>
      <c r="L98" s="93">
        <v>0</v>
      </c>
      <c r="M98" s="48">
        <f t="shared" si="7"/>
        <v>0</v>
      </c>
      <c r="N98" s="48">
        <f t="shared" si="8"/>
        <v>0</v>
      </c>
      <c r="O98" s="92" t="s">
        <v>1125</v>
      </c>
      <c r="P98" s="94"/>
      <c r="Q98" s="26"/>
      <c r="R98" s="95">
        <v>0</v>
      </c>
      <c r="S98" s="95">
        <v>0</v>
      </c>
      <c r="T98" s="48">
        <f t="shared" si="9"/>
        <v>0</v>
      </c>
      <c r="U98" s="48">
        <f t="shared" si="10"/>
        <v>0</v>
      </c>
      <c r="V98" s="48">
        <f t="shared" si="11"/>
        <v>0</v>
      </c>
      <c r="W98" s="48">
        <f t="shared" si="12"/>
        <v>0</v>
      </c>
      <c r="X98" s="47"/>
      <c r="Y98" s="47"/>
      <c r="Z98" s="95">
        <v>0</v>
      </c>
      <c r="AA98" s="95">
        <v>0</v>
      </c>
      <c r="AB98" s="47"/>
      <c r="AC98" s="47"/>
      <c r="AD98" s="47"/>
      <c r="AE98" s="47"/>
      <c r="AF98" s="47"/>
      <c r="AG98" s="47"/>
      <c r="AH98" s="48"/>
      <c r="AI98" s="48"/>
      <c r="AJ98" s="26" t="s">
        <v>69</v>
      </c>
      <c r="AK98" s="26" t="s">
        <v>69</v>
      </c>
      <c r="AL98" s="26" t="s">
        <v>430</v>
      </c>
      <c r="AM98" s="26" t="s">
        <v>332</v>
      </c>
      <c r="AN98" s="26" t="s">
        <v>57</v>
      </c>
      <c r="AO98" s="26" t="s">
        <v>220</v>
      </c>
      <c r="AP98" s="26" t="s">
        <v>71</v>
      </c>
      <c r="AQ98" s="26" t="s">
        <v>71</v>
      </c>
      <c r="AR98" s="26" t="s">
        <v>1126</v>
      </c>
      <c r="AS98" s="26">
        <v>0</v>
      </c>
      <c r="AT98" s="26">
        <v>0</v>
      </c>
      <c r="AU98" s="26" t="s">
        <v>1126</v>
      </c>
      <c r="AV98" s="26" t="s">
        <v>1065</v>
      </c>
      <c r="AW98" s="26" t="s">
        <v>1066</v>
      </c>
      <c r="AX98" s="26" t="s">
        <v>1084</v>
      </c>
      <c r="AY98" s="26" t="s">
        <v>1126</v>
      </c>
      <c r="AZ98" s="26" t="s">
        <v>1127</v>
      </c>
      <c r="BA98" s="26" t="s">
        <v>1068</v>
      </c>
      <c r="BB98" s="26" t="s">
        <v>1128</v>
      </c>
      <c r="BC98" s="26" t="s">
        <v>1070</v>
      </c>
      <c r="BD98" s="26" t="s">
        <v>524</v>
      </c>
      <c r="BE98" s="86">
        <v>0</v>
      </c>
      <c r="BF98" s="86">
        <v>0</v>
      </c>
      <c r="BG98" s="86">
        <v>0</v>
      </c>
      <c r="BH98" s="87"/>
    </row>
    <row r="99" s="5" customFormat="1" ht="45" hidden="1" customHeight="1" spans="1:60">
      <c r="A99" s="26">
        <v>93</v>
      </c>
      <c r="B99" s="31" t="s">
        <v>879</v>
      </c>
      <c r="C99" s="27" t="s">
        <v>1129</v>
      </c>
      <c r="D99" s="29" t="s">
        <v>1130</v>
      </c>
      <c r="E99" s="31" t="s">
        <v>509</v>
      </c>
      <c r="F99" s="31" t="s">
        <v>1061</v>
      </c>
      <c r="G99" s="91" t="s">
        <v>332</v>
      </c>
      <c r="H99" s="91" t="s">
        <v>57</v>
      </c>
      <c r="I99" s="31" t="s">
        <v>511</v>
      </c>
      <c r="J99" s="31" t="s">
        <v>1062</v>
      </c>
      <c r="K99" s="93">
        <v>0</v>
      </c>
      <c r="L99" s="93">
        <v>0</v>
      </c>
      <c r="M99" s="48">
        <f t="shared" si="7"/>
        <v>0</v>
      </c>
      <c r="N99" s="48">
        <f t="shared" si="8"/>
        <v>0</v>
      </c>
      <c r="O99" s="92" t="s">
        <v>1131</v>
      </c>
      <c r="P99" s="94"/>
      <c r="Q99" s="26"/>
      <c r="R99" s="95">
        <v>0</v>
      </c>
      <c r="S99" s="95">
        <v>0</v>
      </c>
      <c r="T99" s="48">
        <f t="shared" si="9"/>
        <v>0</v>
      </c>
      <c r="U99" s="48">
        <f t="shared" si="10"/>
        <v>0</v>
      </c>
      <c r="V99" s="48">
        <f t="shared" si="11"/>
        <v>0</v>
      </c>
      <c r="W99" s="48">
        <f t="shared" si="12"/>
        <v>0</v>
      </c>
      <c r="X99" s="47"/>
      <c r="Y99" s="47"/>
      <c r="Z99" s="95">
        <v>0</v>
      </c>
      <c r="AA99" s="95">
        <v>0</v>
      </c>
      <c r="AB99" s="47"/>
      <c r="AC99" s="47"/>
      <c r="AD99" s="47"/>
      <c r="AE99" s="47"/>
      <c r="AF99" s="47"/>
      <c r="AG99" s="47"/>
      <c r="AH99" s="48"/>
      <c r="AI99" s="48"/>
      <c r="AJ99" s="26" t="s">
        <v>69</v>
      </c>
      <c r="AK99" s="26" t="s">
        <v>69</v>
      </c>
      <c r="AL99" s="26" t="s">
        <v>430</v>
      </c>
      <c r="AM99" s="26" t="s">
        <v>332</v>
      </c>
      <c r="AN99" s="26" t="s">
        <v>57</v>
      </c>
      <c r="AO99" s="26" t="s">
        <v>220</v>
      </c>
      <c r="AP99" s="26" t="s">
        <v>71</v>
      </c>
      <c r="AQ99" s="26" t="s">
        <v>71</v>
      </c>
      <c r="AR99" s="26" t="s">
        <v>1132</v>
      </c>
      <c r="AS99" s="26">
        <v>0</v>
      </c>
      <c r="AT99" s="26" t="s">
        <v>71</v>
      </c>
      <c r="AU99" s="26" t="s">
        <v>1132</v>
      </c>
      <c r="AV99" s="26" t="s">
        <v>1065</v>
      </c>
      <c r="AW99" s="26" t="s">
        <v>1066</v>
      </c>
      <c r="AX99" s="26" t="s">
        <v>1075</v>
      </c>
      <c r="AY99" s="26" t="s">
        <v>1132</v>
      </c>
      <c r="AZ99" s="26" t="s">
        <v>1133</v>
      </c>
      <c r="BA99" s="26" t="s">
        <v>1068</v>
      </c>
      <c r="BB99" s="26" t="s">
        <v>1134</v>
      </c>
      <c r="BC99" s="26" t="s">
        <v>1070</v>
      </c>
      <c r="BD99" s="26" t="s">
        <v>524</v>
      </c>
      <c r="BE99" s="86">
        <v>0</v>
      </c>
      <c r="BF99" s="86">
        <v>0</v>
      </c>
      <c r="BG99" s="86">
        <v>0</v>
      </c>
      <c r="BH99" s="87"/>
    </row>
    <row r="100" s="5" customFormat="1" ht="45" hidden="1" customHeight="1" spans="1:60">
      <c r="A100" s="26">
        <v>94</v>
      </c>
      <c r="B100" s="31" t="s">
        <v>879</v>
      </c>
      <c r="C100" s="27" t="s">
        <v>1135</v>
      </c>
      <c r="D100" s="29" t="s">
        <v>1136</v>
      </c>
      <c r="E100" s="31" t="s">
        <v>509</v>
      </c>
      <c r="F100" s="31" t="s">
        <v>1061</v>
      </c>
      <c r="G100" s="91" t="s">
        <v>332</v>
      </c>
      <c r="H100" s="91" t="s">
        <v>57</v>
      </c>
      <c r="I100" s="31" t="s">
        <v>511</v>
      </c>
      <c r="J100" s="31" t="s">
        <v>1062</v>
      </c>
      <c r="K100" s="93">
        <v>0</v>
      </c>
      <c r="L100" s="93">
        <v>0</v>
      </c>
      <c r="M100" s="48">
        <f t="shared" si="7"/>
        <v>0</v>
      </c>
      <c r="N100" s="48">
        <f t="shared" si="8"/>
        <v>0</v>
      </c>
      <c r="O100" s="92" t="s">
        <v>1137</v>
      </c>
      <c r="P100" s="94"/>
      <c r="Q100" s="26"/>
      <c r="R100" s="95">
        <v>0</v>
      </c>
      <c r="S100" s="95">
        <v>0</v>
      </c>
      <c r="T100" s="48">
        <f t="shared" si="9"/>
        <v>0</v>
      </c>
      <c r="U100" s="48">
        <f t="shared" si="10"/>
        <v>0</v>
      </c>
      <c r="V100" s="48">
        <f t="shared" si="11"/>
        <v>0</v>
      </c>
      <c r="W100" s="48">
        <f t="shared" si="12"/>
        <v>0</v>
      </c>
      <c r="X100" s="47"/>
      <c r="Y100" s="47"/>
      <c r="Z100" s="95">
        <v>0</v>
      </c>
      <c r="AA100" s="95">
        <v>0</v>
      </c>
      <c r="AB100" s="47"/>
      <c r="AC100" s="47"/>
      <c r="AD100" s="47"/>
      <c r="AE100" s="47"/>
      <c r="AF100" s="47"/>
      <c r="AG100" s="47"/>
      <c r="AH100" s="48"/>
      <c r="AI100" s="48"/>
      <c r="AJ100" s="26" t="s">
        <v>69</v>
      </c>
      <c r="AK100" s="26" t="s">
        <v>69</v>
      </c>
      <c r="AL100" s="26" t="s">
        <v>430</v>
      </c>
      <c r="AM100" s="26" t="s">
        <v>332</v>
      </c>
      <c r="AN100" s="26" t="s">
        <v>57</v>
      </c>
      <c r="AO100" s="26" t="s">
        <v>220</v>
      </c>
      <c r="AP100" s="26" t="s">
        <v>71</v>
      </c>
      <c r="AQ100" s="26" t="s">
        <v>71</v>
      </c>
      <c r="AR100" s="26" t="s">
        <v>1138</v>
      </c>
      <c r="AS100" s="26">
        <v>0</v>
      </c>
      <c r="AT100" s="26">
        <v>0</v>
      </c>
      <c r="AU100" s="26" t="s">
        <v>1138</v>
      </c>
      <c r="AV100" s="26" t="s">
        <v>1065</v>
      </c>
      <c r="AW100" s="26" t="s">
        <v>1066</v>
      </c>
      <c r="AX100" s="26" t="s">
        <v>1075</v>
      </c>
      <c r="AY100" s="26" t="s">
        <v>1139</v>
      </c>
      <c r="AZ100" s="26" t="s">
        <v>1140</v>
      </c>
      <c r="BA100" s="26" t="s">
        <v>1068</v>
      </c>
      <c r="BB100" s="26" t="s">
        <v>1141</v>
      </c>
      <c r="BC100" s="26" t="s">
        <v>1142</v>
      </c>
      <c r="BD100" s="26" t="s">
        <v>524</v>
      </c>
      <c r="BE100" s="86">
        <v>0</v>
      </c>
      <c r="BF100" s="86">
        <v>0</v>
      </c>
      <c r="BG100" s="86">
        <v>0</v>
      </c>
      <c r="BH100" s="87"/>
    </row>
    <row r="101" s="5" customFormat="1" ht="45" hidden="1" customHeight="1" spans="1:60">
      <c r="A101" s="26">
        <v>95</v>
      </c>
      <c r="B101" s="31" t="s">
        <v>879</v>
      </c>
      <c r="C101" s="27" t="s">
        <v>1143</v>
      </c>
      <c r="D101" s="29" t="s">
        <v>1144</v>
      </c>
      <c r="E101" s="31" t="s">
        <v>509</v>
      </c>
      <c r="F101" s="31" t="s">
        <v>1061</v>
      </c>
      <c r="G101" s="91" t="s">
        <v>332</v>
      </c>
      <c r="H101" s="91" t="s">
        <v>57</v>
      </c>
      <c r="I101" s="31" t="s">
        <v>511</v>
      </c>
      <c r="J101" s="31" t="s">
        <v>1062</v>
      </c>
      <c r="K101" s="93">
        <v>0</v>
      </c>
      <c r="L101" s="93">
        <v>0</v>
      </c>
      <c r="M101" s="48">
        <f t="shared" si="7"/>
        <v>0</v>
      </c>
      <c r="N101" s="48">
        <f t="shared" si="8"/>
        <v>0</v>
      </c>
      <c r="O101" s="92" t="s">
        <v>1145</v>
      </c>
      <c r="P101" s="94"/>
      <c r="Q101" s="26"/>
      <c r="R101" s="95">
        <v>0</v>
      </c>
      <c r="S101" s="95">
        <v>0</v>
      </c>
      <c r="T101" s="48">
        <f t="shared" si="9"/>
        <v>0</v>
      </c>
      <c r="U101" s="48">
        <f t="shared" si="10"/>
        <v>0</v>
      </c>
      <c r="V101" s="48">
        <f t="shared" si="11"/>
        <v>0</v>
      </c>
      <c r="W101" s="48">
        <f t="shared" si="12"/>
        <v>0</v>
      </c>
      <c r="X101" s="47"/>
      <c r="Y101" s="47"/>
      <c r="Z101" s="95">
        <v>0</v>
      </c>
      <c r="AA101" s="95">
        <v>0</v>
      </c>
      <c r="AB101" s="47"/>
      <c r="AC101" s="47"/>
      <c r="AD101" s="47"/>
      <c r="AE101" s="47"/>
      <c r="AF101" s="47"/>
      <c r="AG101" s="47"/>
      <c r="AH101" s="48"/>
      <c r="AI101" s="48"/>
      <c r="AJ101" s="26" t="s">
        <v>69</v>
      </c>
      <c r="AK101" s="26" t="s">
        <v>69</v>
      </c>
      <c r="AL101" s="26" t="s">
        <v>430</v>
      </c>
      <c r="AM101" s="26" t="s">
        <v>332</v>
      </c>
      <c r="AN101" s="26" t="s">
        <v>57</v>
      </c>
      <c r="AO101" s="26" t="s">
        <v>220</v>
      </c>
      <c r="AP101" s="26" t="s">
        <v>71</v>
      </c>
      <c r="AQ101" s="26" t="s">
        <v>71</v>
      </c>
      <c r="AR101" s="26" t="s">
        <v>1146</v>
      </c>
      <c r="AS101" s="26">
        <v>0</v>
      </c>
      <c r="AT101" s="26">
        <v>0</v>
      </c>
      <c r="AU101" s="26" t="s">
        <v>1146</v>
      </c>
      <c r="AV101" s="26" t="s">
        <v>1065</v>
      </c>
      <c r="AW101" s="26" t="s">
        <v>1066</v>
      </c>
      <c r="AX101" s="26" t="s">
        <v>1084</v>
      </c>
      <c r="AY101" s="26" t="s">
        <v>1146</v>
      </c>
      <c r="AZ101" s="26" t="s">
        <v>1147</v>
      </c>
      <c r="BA101" s="26" t="s">
        <v>1068</v>
      </c>
      <c r="BB101" s="26" t="s">
        <v>1148</v>
      </c>
      <c r="BC101" s="26" t="s">
        <v>1070</v>
      </c>
      <c r="BD101" s="26" t="s">
        <v>524</v>
      </c>
      <c r="BE101" s="86">
        <v>0</v>
      </c>
      <c r="BF101" s="86">
        <v>0</v>
      </c>
      <c r="BG101" s="86">
        <v>0</v>
      </c>
      <c r="BH101" s="87"/>
    </row>
    <row r="102" s="5" customFormat="1" ht="45" hidden="1" customHeight="1" spans="1:60">
      <c r="A102" s="26">
        <v>96</v>
      </c>
      <c r="B102" s="31" t="s">
        <v>879</v>
      </c>
      <c r="C102" s="27" t="s">
        <v>1149</v>
      </c>
      <c r="D102" s="29" t="s">
        <v>1150</v>
      </c>
      <c r="E102" s="31" t="s">
        <v>509</v>
      </c>
      <c r="F102" s="31" t="s">
        <v>1061</v>
      </c>
      <c r="G102" s="91" t="s">
        <v>332</v>
      </c>
      <c r="H102" s="91" t="s">
        <v>57</v>
      </c>
      <c r="I102" s="31" t="s">
        <v>511</v>
      </c>
      <c r="J102" s="31" t="s">
        <v>1062</v>
      </c>
      <c r="K102" s="93">
        <v>0</v>
      </c>
      <c r="L102" s="93">
        <v>0</v>
      </c>
      <c r="M102" s="48">
        <f t="shared" si="7"/>
        <v>0</v>
      </c>
      <c r="N102" s="48">
        <f t="shared" si="8"/>
        <v>0</v>
      </c>
      <c r="O102" s="92" t="s">
        <v>1151</v>
      </c>
      <c r="P102" s="94"/>
      <c r="Q102" s="26"/>
      <c r="R102" s="95">
        <v>0</v>
      </c>
      <c r="S102" s="95">
        <v>0</v>
      </c>
      <c r="T102" s="48">
        <f t="shared" si="9"/>
        <v>0</v>
      </c>
      <c r="U102" s="48">
        <f t="shared" si="10"/>
        <v>0</v>
      </c>
      <c r="V102" s="48">
        <f t="shared" si="11"/>
        <v>0</v>
      </c>
      <c r="W102" s="48">
        <f t="shared" si="12"/>
        <v>0</v>
      </c>
      <c r="X102" s="47"/>
      <c r="Y102" s="47"/>
      <c r="Z102" s="95">
        <v>0</v>
      </c>
      <c r="AA102" s="95">
        <v>0</v>
      </c>
      <c r="AB102" s="47"/>
      <c r="AC102" s="47"/>
      <c r="AD102" s="47"/>
      <c r="AE102" s="47"/>
      <c r="AF102" s="47"/>
      <c r="AG102" s="47"/>
      <c r="AH102" s="48"/>
      <c r="AI102" s="48"/>
      <c r="AJ102" s="26" t="s">
        <v>69</v>
      </c>
      <c r="AK102" s="26" t="s">
        <v>69</v>
      </c>
      <c r="AL102" s="26" t="s">
        <v>430</v>
      </c>
      <c r="AM102" s="26" t="s">
        <v>332</v>
      </c>
      <c r="AN102" s="26" t="s">
        <v>57</v>
      </c>
      <c r="AO102" s="26" t="s">
        <v>220</v>
      </c>
      <c r="AP102" s="26" t="s">
        <v>71</v>
      </c>
      <c r="AQ102" s="26" t="s">
        <v>71</v>
      </c>
      <c r="AR102" s="26" t="s">
        <v>1152</v>
      </c>
      <c r="AS102" s="26">
        <v>0</v>
      </c>
      <c r="AT102" s="26">
        <v>0</v>
      </c>
      <c r="AU102" s="26" t="s">
        <v>1152</v>
      </c>
      <c r="AV102" s="26" t="s">
        <v>1065</v>
      </c>
      <c r="AW102" s="26" t="s">
        <v>1066</v>
      </c>
      <c r="AX102" s="26" t="s">
        <v>1075</v>
      </c>
      <c r="AY102" s="26" t="s">
        <v>1152</v>
      </c>
      <c r="AZ102" s="26" t="s">
        <v>1153</v>
      </c>
      <c r="BA102" s="26" t="s">
        <v>1068</v>
      </c>
      <c r="BB102" s="26" t="s">
        <v>1154</v>
      </c>
      <c r="BC102" s="26" t="s">
        <v>1070</v>
      </c>
      <c r="BD102" s="26" t="s">
        <v>524</v>
      </c>
      <c r="BE102" s="86">
        <v>0</v>
      </c>
      <c r="BF102" s="86">
        <v>0</v>
      </c>
      <c r="BG102" s="86">
        <v>0</v>
      </c>
      <c r="BH102" s="87"/>
    </row>
    <row r="103" s="5" customFormat="1" ht="45" hidden="1" customHeight="1" spans="1:60">
      <c r="A103" s="26">
        <v>97</v>
      </c>
      <c r="B103" s="31" t="s">
        <v>879</v>
      </c>
      <c r="C103" s="27" t="s">
        <v>1155</v>
      </c>
      <c r="D103" s="29" t="s">
        <v>1156</v>
      </c>
      <c r="E103" s="31" t="s">
        <v>509</v>
      </c>
      <c r="F103" s="31" t="s">
        <v>1061</v>
      </c>
      <c r="G103" s="91" t="s">
        <v>332</v>
      </c>
      <c r="H103" s="91" t="s">
        <v>57</v>
      </c>
      <c r="I103" s="31" t="s">
        <v>511</v>
      </c>
      <c r="J103" s="31" t="s">
        <v>1062</v>
      </c>
      <c r="K103" s="93">
        <v>0</v>
      </c>
      <c r="L103" s="93">
        <v>0</v>
      </c>
      <c r="M103" s="48">
        <f t="shared" si="7"/>
        <v>0</v>
      </c>
      <c r="N103" s="48">
        <f t="shared" si="8"/>
        <v>0</v>
      </c>
      <c r="O103" s="92" t="s">
        <v>1157</v>
      </c>
      <c r="P103" s="94"/>
      <c r="Q103" s="26"/>
      <c r="R103" s="95">
        <v>0</v>
      </c>
      <c r="S103" s="95">
        <v>0</v>
      </c>
      <c r="T103" s="48">
        <f t="shared" si="9"/>
        <v>0</v>
      </c>
      <c r="U103" s="48">
        <f t="shared" si="10"/>
        <v>0</v>
      </c>
      <c r="V103" s="48">
        <f t="shared" si="11"/>
        <v>0</v>
      </c>
      <c r="W103" s="48">
        <f t="shared" si="12"/>
        <v>0</v>
      </c>
      <c r="X103" s="47"/>
      <c r="Y103" s="47"/>
      <c r="Z103" s="95">
        <v>0</v>
      </c>
      <c r="AA103" s="95">
        <v>0</v>
      </c>
      <c r="AB103" s="47"/>
      <c r="AC103" s="47"/>
      <c r="AD103" s="47"/>
      <c r="AE103" s="47"/>
      <c r="AF103" s="47"/>
      <c r="AG103" s="47"/>
      <c r="AH103" s="48"/>
      <c r="AI103" s="48"/>
      <c r="AJ103" s="26" t="s">
        <v>69</v>
      </c>
      <c r="AK103" s="26" t="s">
        <v>69</v>
      </c>
      <c r="AL103" s="26" t="s">
        <v>430</v>
      </c>
      <c r="AM103" s="26" t="s">
        <v>332</v>
      </c>
      <c r="AN103" s="26" t="s">
        <v>57</v>
      </c>
      <c r="AO103" s="26" t="s">
        <v>220</v>
      </c>
      <c r="AP103" s="26" t="s">
        <v>71</v>
      </c>
      <c r="AQ103" s="26" t="s">
        <v>71</v>
      </c>
      <c r="AR103" s="26" t="s">
        <v>1158</v>
      </c>
      <c r="AS103" s="26">
        <v>0</v>
      </c>
      <c r="AT103" s="26">
        <v>0</v>
      </c>
      <c r="AU103" s="26" t="s">
        <v>1158</v>
      </c>
      <c r="AV103" s="26" t="s">
        <v>1065</v>
      </c>
      <c r="AW103" s="26" t="s">
        <v>1066</v>
      </c>
      <c r="AX103" s="26" t="s">
        <v>1075</v>
      </c>
      <c r="AY103" s="26" t="s">
        <v>1158</v>
      </c>
      <c r="AZ103" s="26" t="s">
        <v>1159</v>
      </c>
      <c r="BA103" s="26" t="s">
        <v>1068</v>
      </c>
      <c r="BB103" s="26" t="s">
        <v>1160</v>
      </c>
      <c r="BC103" s="26" t="s">
        <v>1070</v>
      </c>
      <c r="BD103" s="26" t="s">
        <v>524</v>
      </c>
      <c r="BE103" s="86">
        <v>0</v>
      </c>
      <c r="BF103" s="86">
        <v>0</v>
      </c>
      <c r="BG103" s="86">
        <v>0</v>
      </c>
      <c r="BH103" s="87"/>
    </row>
    <row r="104" s="5" customFormat="1" ht="45" hidden="1" customHeight="1" spans="1:60">
      <c r="A104" s="26">
        <v>98</v>
      </c>
      <c r="B104" s="31" t="s">
        <v>879</v>
      </c>
      <c r="C104" s="27" t="s">
        <v>1161</v>
      </c>
      <c r="D104" s="29" t="s">
        <v>1162</v>
      </c>
      <c r="E104" s="31" t="s">
        <v>509</v>
      </c>
      <c r="F104" s="31" t="s">
        <v>1061</v>
      </c>
      <c r="G104" s="91" t="s">
        <v>332</v>
      </c>
      <c r="H104" s="91" t="s">
        <v>57</v>
      </c>
      <c r="I104" s="31" t="s">
        <v>511</v>
      </c>
      <c r="J104" s="31" t="s">
        <v>1062</v>
      </c>
      <c r="K104" s="93">
        <v>0</v>
      </c>
      <c r="L104" s="93">
        <v>0</v>
      </c>
      <c r="M104" s="48">
        <f t="shared" si="7"/>
        <v>0</v>
      </c>
      <c r="N104" s="48">
        <f t="shared" si="8"/>
        <v>0</v>
      </c>
      <c r="O104" s="92" t="s">
        <v>1163</v>
      </c>
      <c r="P104" s="94"/>
      <c r="Q104" s="26"/>
      <c r="R104" s="95">
        <v>0</v>
      </c>
      <c r="S104" s="95">
        <v>0</v>
      </c>
      <c r="T104" s="48">
        <f t="shared" si="9"/>
        <v>0</v>
      </c>
      <c r="U104" s="48">
        <f t="shared" si="10"/>
        <v>0</v>
      </c>
      <c r="V104" s="48">
        <f t="shared" si="11"/>
        <v>0</v>
      </c>
      <c r="W104" s="48">
        <f t="shared" si="12"/>
        <v>0</v>
      </c>
      <c r="X104" s="47"/>
      <c r="Y104" s="47"/>
      <c r="Z104" s="95">
        <v>0</v>
      </c>
      <c r="AA104" s="95">
        <v>0</v>
      </c>
      <c r="AB104" s="47"/>
      <c r="AC104" s="47"/>
      <c r="AD104" s="47"/>
      <c r="AE104" s="47"/>
      <c r="AF104" s="47"/>
      <c r="AG104" s="47"/>
      <c r="AH104" s="48"/>
      <c r="AI104" s="48"/>
      <c r="AJ104" s="26" t="s">
        <v>658</v>
      </c>
      <c r="AK104" s="26" t="s">
        <v>658</v>
      </c>
      <c r="AL104" s="26" t="s">
        <v>430</v>
      </c>
      <c r="AM104" s="26" t="s">
        <v>332</v>
      </c>
      <c r="AN104" s="26" t="s">
        <v>57</v>
      </c>
      <c r="AO104" s="26" t="s">
        <v>220</v>
      </c>
      <c r="AP104" s="26" t="s">
        <v>71</v>
      </c>
      <c r="AQ104" s="26" t="s">
        <v>71</v>
      </c>
      <c r="AR104" s="26" t="s">
        <v>1091</v>
      </c>
      <c r="AS104" s="26">
        <v>0</v>
      </c>
      <c r="AT104" s="26">
        <v>0</v>
      </c>
      <c r="AU104" s="26" t="s">
        <v>1091</v>
      </c>
      <c r="AV104" s="26" t="s">
        <v>1065</v>
      </c>
      <c r="AW104" s="26" t="s">
        <v>1066</v>
      </c>
      <c r="AX104" s="26" t="s">
        <v>1075</v>
      </c>
      <c r="AY104" s="26" t="s">
        <v>1091</v>
      </c>
      <c r="AZ104" s="26" t="s">
        <v>1164</v>
      </c>
      <c r="BA104" s="26" t="s">
        <v>1068</v>
      </c>
      <c r="BB104" s="26" t="s">
        <v>1165</v>
      </c>
      <c r="BC104" s="26" t="s">
        <v>1070</v>
      </c>
      <c r="BD104" s="26" t="s">
        <v>524</v>
      </c>
      <c r="BE104" s="86">
        <v>0</v>
      </c>
      <c r="BF104" s="86">
        <v>0</v>
      </c>
      <c r="BG104" s="86">
        <v>0</v>
      </c>
      <c r="BH104" s="87"/>
    </row>
    <row r="105" s="5" customFormat="1" ht="45" hidden="1" customHeight="1" spans="1:60">
      <c r="A105" s="26">
        <v>99</v>
      </c>
      <c r="B105" s="31" t="s">
        <v>879</v>
      </c>
      <c r="C105" s="27" t="s">
        <v>1166</v>
      </c>
      <c r="D105" s="29" t="s">
        <v>1167</v>
      </c>
      <c r="E105" s="31" t="s">
        <v>509</v>
      </c>
      <c r="F105" s="31" t="s">
        <v>1061</v>
      </c>
      <c r="G105" s="91" t="s">
        <v>332</v>
      </c>
      <c r="H105" s="91" t="s">
        <v>57</v>
      </c>
      <c r="I105" s="31" t="s">
        <v>511</v>
      </c>
      <c r="J105" s="31" t="s">
        <v>1062</v>
      </c>
      <c r="K105" s="93">
        <v>0</v>
      </c>
      <c r="L105" s="93">
        <v>0</v>
      </c>
      <c r="M105" s="48">
        <f t="shared" si="7"/>
        <v>0</v>
      </c>
      <c r="N105" s="48">
        <f t="shared" si="8"/>
        <v>0</v>
      </c>
      <c r="O105" s="92" t="s">
        <v>1168</v>
      </c>
      <c r="P105" s="94"/>
      <c r="Q105" s="26"/>
      <c r="R105" s="95">
        <v>0</v>
      </c>
      <c r="S105" s="95">
        <v>0</v>
      </c>
      <c r="T105" s="48">
        <f t="shared" si="9"/>
        <v>0</v>
      </c>
      <c r="U105" s="48">
        <f t="shared" si="10"/>
        <v>0</v>
      </c>
      <c r="V105" s="48">
        <f t="shared" si="11"/>
        <v>0</v>
      </c>
      <c r="W105" s="48">
        <f t="shared" si="12"/>
        <v>0</v>
      </c>
      <c r="X105" s="47"/>
      <c r="Y105" s="47"/>
      <c r="Z105" s="95">
        <v>0</v>
      </c>
      <c r="AA105" s="95">
        <v>0</v>
      </c>
      <c r="AB105" s="47"/>
      <c r="AC105" s="47"/>
      <c r="AD105" s="47"/>
      <c r="AE105" s="47"/>
      <c r="AF105" s="47"/>
      <c r="AG105" s="47"/>
      <c r="AH105" s="48"/>
      <c r="AI105" s="48"/>
      <c r="AJ105" s="26" t="s">
        <v>69</v>
      </c>
      <c r="AK105" s="26" t="s">
        <v>69</v>
      </c>
      <c r="AL105" s="26" t="s">
        <v>430</v>
      </c>
      <c r="AM105" s="26" t="s">
        <v>332</v>
      </c>
      <c r="AN105" s="26" t="s">
        <v>57</v>
      </c>
      <c r="AO105" s="26" t="s">
        <v>220</v>
      </c>
      <c r="AP105" s="26" t="s">
        <v>71</v>
      </c>
      <c r="AQ105" s="26" t="s">
        <v>71</v>
      </c>
      <c r="AR105" s="26" t="s">
        <v>1169</v>
      </c>
      <c r="AS105" s="26">
        <v>0</v>
      </c>
      <c r="AT105" s="26">
        <v>0</v>
      </c>
      <c r="AU105" s="26" t="s">
        <v>1169</v>
      </c>
      <c r="AV105" s="26" t="s">
        <v>1065</v>
      </c>
      <c r="AW105" s="26" t="s">
        <v>1066</v>
      </c>
      <c r="AX105" s="26" t="s">
        <v>1075</v>
      </c>
      <c r="AY105" s="26" t="s">
        <v>1169</v>
      </c>
      <c r="AZ105" s="26" t="s">
        <v>1170</v>
      </c>
      <c r="BA105" s="26" t="s">
        <v>1171</v>
      </c>
      <c r="BB105" s="26" t="s">
        <v>1172</v>
      </c>
      <c r="BC105" s="26" t="s">
        <v>1070</v>
      </c>
      <c r="BD105" s="26" t="s">
        <v>524</v>
      </c>
      <c r="BE105" s="86">
        <v>0</v>
      </c>
      <c r="BF105" s="86">
        <v>0</v>
      </c>
      <c r="BG105" s="86">
        <v>0</v>
      </c>
      <c r="BH105" s="87"/>
    </row>
    <row r="106" s="5" customFormat="1" ht="45" hidden="1" customHeight="1" spans="1:60">
      <c r="A106" s="26">
        <v>100</v>
      </c>
      <c r="B106" s="31" t="s">
        <v>879</v>
      </c>
      <c r="C106" s="27" t="s">
        <v>1173</v>
      </c>
      <c r="D106" s="29" t="s">
        <v>1174</v>
      </c>
      <c r="E106" s="31" t="s">
        <v>509</v>
      </c>
      <c r="F106" s="31" t="s">
        <v>1061</v>
      </c>
      <c r="G106" s="91" t="s">
        <v>332</v>
      </c>
      <c r="H106" s="91" t="s">
        <v>57</v>
      </c>
      <c r="I106" s="31" t="s">
        <v>511</v>
      </c>
      <c r="J106" s="31" t="s">
        <v>1062</v>
      </c>
      <c r="K106" s="93">
        <v>0</v>
      </c>
      <c r="L106" s="93">
        <v>0</v>
      </c>
      <c r="M106" s="48">
        <f t="shared" si="7"/>
        <v>0</v>
      </c>
      <c r="N106" s="48">
        <f t="shared" si="8"/>
        <v>0</v>
      </c>
      <c r="O106" s="92" t="s">
        <v>1175</v>
      </c>
      <c r="P106" s="94"/>
      <c r="Q106" s="26"/>
      <c r="R106" s="95">
        <v>0</v>
      </c>
      <c r="S106" s="95">
        <v>0</v>
      </c>
      <c r="T106" s="48">
        <f t="shared" si="9"/>
        <v>0</v>
      </c>
      <c r="U106" s="48">
        <f t="shared" si="10"/>
        <v>0</v>
      </c>
      <c r="V106" s="48">
        <f t="shared" si="11"/>
        <v>0</v>
      </c>
      <c r="W106" s="48">
        <f t="shared" si="12"/>
        <v>0</v>
      </c>
      <c r="X106" s="47"/>
      <c r="Y106" s="47"/>
      <c r="Z106" s="95">
        <v>0</v>
      </c>
      <c r="AA106" s="95">
        <v>0</v>
      </c>
      <c r="AB106" s="47"/>
      <c r="AC106" s="47"/>
      <c r="AD106" s="47"/>
      <c r="AE106" s="47"/>
      <c r="AF106" s="47"/>
      <c r="AG106" s="47"/>
      <c r="AH106" s="48"/>
      <c r="AI106" s="48"/>
      <c r="AJ106" s="26" t="s">
        <v>69</v>
      </c>
      <c r="AK106" s="26" t="s">
        <v>69</v>
      </c>
      <c r="AL106" s="26" t="s">
        <v>430</v>
      </c>
      <c r="AM106" s="26" t="s">
        <v>332</v>
      </c>
      <c r="AN106" s="26" t="s">
        <v>57</v>
      </c>
      <c r="AO106" s="26" t="s">
        <v>220</v>
      </c>
      <c r="AP106" s="26" t="s">
        <v>71</v>
      </c>
      <c r="AQ106" s="26" t="s">
        <v>71</v>
      </c>
      <c r="AR106" s="26" t="s">
        <v>1176</v>
      </c>
      <c r="AS106" s="26">
        <v>0</v>
      </c>
      <c r="AT106" s="26">
        <v>0</v>
      </c>
      <c r="AU106" s="26" t="s">
        <v>1176</v>
      </c>
      <c r="AV106" s="26" t="s">
        <v>1065</v>
      </c>
      <c r="AW106" s="26" t="s">
        <v>1066</v>
      </c>
      <c r="AX106" s="26" t="s">
        <v>1075</v>
      </c>
      <c r="AY106" s="26" t="s">
        <v>1176</v>
      </c>
      <c r="AZ106" s="26" t="s">
        <v>1177</v>
      </c>
      <c r="BA106" s="26" t="s">
        <v>1068</v>
      </c>
      <c r="BB106" s="26" t="s">
        <v>1178</v>
      </c>
      <c r="BC106" s="26" t="s">
        <v>1070</v>
      </c>
      <c r="BD106" s="26" t="s">
        <v>524</v>
      </c>
      <c r="BE106" s="86">
        <v>0</v>
      </c>
      <c r="BF106" s="86">
        <v>0</v>
      </c>
      <c r="BG106" s="86">
        <v>0</v>
      </c>
      <c r="BH106" s="87"/>
    </row>
    <row r="107" s="5" customFormat="1" ht="45" hidden="1" customHeight="1" spans="1:60">
      <c r="A107" s="26">
        <v>101</v>
      </c>
      <c r="B107" s="31" t="s">
        <v>879</v>
      </c>
      <c r="C107" s="27" t="s">
        <v>1179</v>
      </c>
      <c r="D107" s="29" t="s">
        <v>1180</v>
      </c>
      <c r="E107" s="31" t="s">
        <v>509</v>
      </c>
      <c r="F107" s="31" t="s">
        <v>1061</v>
      </c>
      <c r="G107" s="91" t="s">
        <v>332</v>
      </c>
      <c r="H107" s="91" t="s">
        <v>430</v>
      </c>
      <c r="I107" s="31" t="s">
        <v>511</v>
      </c>
      <c r="J107" s="31" t="s">
        <v>1062</v>
      </c>
      <c r="K107" s="93">
        <v>0</v>
      </c>
      <c r="L107" s="93">
        <v>0</v>
      </c>
      <c r="M107" s="48">
        <f t="shared" si="7"/>
        <v>0</v>
      </c>
      <c r="N107" s="48">
        <f t="shared" si="8"/>
        <v>0</v>
      </c>
      <c r="O107" s="92" t="s">
        <v>1181</v>
      </c>
      <c r="P107" s="94"/>
      <c r="Q107" s="26"/>
      <c r="R107" s="95">
        <v>0</v>
      </c>
      <c r="S107" s="95">
        <v>0</v>
      </c>
      <c r="T107" s="48">
        <f t="shared" si="9"/>
        <v>0</v>
      </c>
      <c r="U107" s="48">
        <f t="shared" si="10"/>
        <v>0</v>
      </c>
      <c r="V107" s="48">
        <f t="shared" si="11"/>
        <v>0</v>
      </c>
      <c r="W107" s="48">
        <f t="shared" si="12"/>
        <v>0</v>
      </c>
      <c r="X107" s="47"/>
      <c r="Y107" s="47"/>
      <c r="Z107" s="95">
        <v>0</v>
      </c>
      <c r="AA107" s="95">
        <v>0</v>
      </c>
      <c r="AB107" s="47"/>
      <c r="AC107" s="47"/>
      <c r="AD107" s="47"/>
      <c r="AE107" s="47"/>
      <c r="AF107" s="47"/>
      <c r="AG107" s="47"/>
      <c r="AH107" s="48"/>
      <c r="AI107" s="48"/>
      <c r="AJ107" s="26" t="s">
        <v>69</v>
      </c>
      <c r="AK107" s="26" t="s">
        <v>69</v>
      </c>
      <c r="AL107" s="26" t="s">
        <v>430</v>
      </c>
      <c r="AM107" s="26" t="s">
        <v>332</v>
      </c>
      <c r="AN107" s="26" t="s">
        <v>599</v>
      </c>
      <c r="AO107" s="26" t="s">
        <v>1182</v>
      </c>
      <c r="AP107" s="26" t="s">
        <v>71</v>
      </c>
      <c r="AQ107" s="26" t="s">
        <v>71</v>
      </c>
      <c r="AR107" s="26" t="s">
        <v>1183</v>
      </c>
      <c r="AS107" s="26">
        <v>0</v>
      </c>
      <c r="AT107" s="26">
        <v>0</v>
      </c>
      <c r="AU107" s="26" t="s">
        <v>1184</v>
      </c>
      <c r="AV107" s="26" t="s">
        <v>1185</v>
      </c>
      <c r="AW107" s="26" t="s">
        <v>1066</v>
      </c>
      <c r="AX107" s="26" t="s">
        <v>1075</v>
      </c>
      <c r="AY107" s="26" t="s">
        <v>1186</v>
      </c>
      <c r="AZ107" s="26" t="s">
        <v>1187</v>
      </c>
      <c r="BA107" s="26" t="s">
        <v>1068</v>
      </c>
      <c r="BB107" s="26" t="s">
        <v>1188</v>
      </c>
      <c r="BC107" s="26" t="s">
        <v>1070</v>
      </c>
      <c r="BD107" s="26" t="s">
        <v>524</v>
      </c>
      <c r="BE107" s="86">
        <v>0</v>
      </c>
      <c r="BF107" s="86">
        <v>0</v>
      </c>
      <c r="BG107" s="86">
        <v>0</v>
      </c>
      <c r="BH107" s="87"/>
    </row>
    <row r="108" s="5" customFormat="1" ht="45" hidden="1" customHeight="1" spans="1:60">
      <c r="A108" s="26">
        <v>102</v>
      </c>
      <c r="B108" s="31" t="s">
        <v>879</v>
      </c>
      <c r="C108" s="27" t="s">
        <v>1189</v>
      </c>
      <c r="D108" s="29" t="s">
        <v>1190</v>
      </c>
      <c r="E108" s="31" t="s">
        <v>509</v>
      </c>
      <c r="F108" s="31" t="s">
        <v>1061</v>
      </c>
      <c r="G108" s="91" t="s">
        <v>332</v>
      </c>
      <c r="H108" s="91" t="s">
        <v>57</v>
      </c>
      <c r="I108" s="31" t="s">
        <v>511</v>
      </c>
      <c r="J108" s="31" t="s">
        <v>1062</v>
      </c>
      <c r="K108" s="93">
        <v>0</v>
      </c>
      <c r="L108" s="93">
        <v>0</v>
      </c>
      <c r="M108" s="48">
        <f t="shared" si="7"/>
        <v>0</v>
      </c>
      <c r="N108" s="48">
        <f t="shared" si="8"/>
        <v>0</v>
      </c>
      <c r="O108" s="92" t="s">
        <v>1191</v>
      </c>
      <c r="P108" s="94"/>
      <c r="Q108" s="26"/>
      <c r="R108" s="95">
        <v>0</v>
      </c>
      <c r="S108" s="95">
        <v>0</v>
      </c>
      <c r="T108" s="48">
        <f t="shared" si="9"/>
        <v>0</v>
      </c>
      <c r="U108" s="48">
        <f t="shared" si="10"/>
        <v>0</v>
      </c>
      <c r="V108" s="48">
        <f t="shared" si="11"/>
        <v>0</v>
      </c>
      <c r="W108" s="48">
        <f t="shared" si="12"/>
        <v>0</v>
      </c>
      <c r="X108" s="47"/>
      <c r="Y108" s="47"/>
      <c r="Z108" s="95">
        <v>0</v>
      </c>
      <c r="AA108" s="95">
        <v>0</v>
      </c>
      <c r="AB108" s="47"/>
      <c r="AC108" s="47"/>
      <c r="AD108" s="47"/>
      <c r="AE108" s="47"/>
      <c r="AF108" s="47"/>
      <c r="AG108" s="47"/>
      <c r="AH108" s="48"/>
      <c r="AI108" s="48"/>
      <c r="AJ108" s="26" t="s">
        <v>69</v>
      </c>
      <c r="AK108" s="26" t="s">
        <v>69</v>
      </c>
      <c r="AL108" s="26" t="s">
        <v>430</v>
      </c>
      <c r="AM108" s="26" t="s">
        <v>332</v>
      </c>
      <c r="AN108" s="26" t="s">
        <v>57</v>
      </c>
      <c r="AO108" s="26" t="s">
        <v>220</v>
      </c>
      <c r="AP108" s="26" t="s">
        <v>71</v>
      </c>
      <c r="AQ108" s="26" t="s">
        <v>71</v>
      </c>
      <c r="AR108" s="26" t="s">
        <v>1192</v>
      </c>
      <c r="AS108" s="26">
        <v>0</v>
      </c>
      <c r="AT108" s="26">
        <v>0</v>
      </c>
      <c r="AU108" s="26" t="s">
        <v>1192</v>
      </c>
      <c r="AV108" s="26" t="s">
        <v>1065</v>
      </c>
      <c r="AW108" s="26" t="s">
        <v>1066</v>
      </c>
      <c r="AX108" s="26" t="s">
        <v>1075</v>
      </c>
      <c r="AY108" s="26" t="s">
        <v>1192</v>
      </c>
      <c r="AZ108" s="26" t="s">
        <v>1193</v>
      </c>
      <c r="BA108" s="26" t="s">
        <v>1068</v>
      </c>
      <c r="BB108" s="26" t="s">
        <v>1194</v>
      </c>
      <c r="BC108" s="26" t="s">
        <v>1070</v>
      </c>
      <c r="BD108" s="26" t="s">
        <v>524</v>
      </c>
      <c r="BE108" s="86">
        <v>0</v>
      </c>
      <c r="BF108" s="86">
        <v>0</v>
      </c>
      <c r="BG108" s="86">
        <v>0</v>
      </c>
      <c r="BH108" s="87"/>
    </row>
    <row r="109" s="5" customFormat="1" ht="45" hidden="1" customHeight="1" spans="1:60">
      <c r="A109" s="26">
        <v>103</v>
      </c>
      <c r="B109" s="31" t="s">
        <v>879</v>
      </c>
      <c r="C109" s="27" t="s">
        <v>1195</v>
      </c>
      <c r="D109" s="29" t="s">
        <v>1196</v>
      </c>
      <c r="E109" s="31" t="s">
        <v>509</v>
      </c>
      <c r="F109" s="31" t="s">
        <v>1061</v>
      </c>
      <c r="G109" s="91" t="s">
        <v>332</v>
      </c>
      <c r="H109" s="91" t="s">
        <v>57</v>
      </c>
      <c r="I109" s="31" t="s">
        <v>511</v>
      </c>
      <c r="J109" s="31" t="s">
        <v>1062</v>
      </c>
      <c r="K109" s="93">
        <v>0</v>
      </c>
      <c r="L109" s="93">
        <v>0</v>
      </c>
      <c r="M109" s="48">
        <f t="shared" si="7"/>
        <v>0</v>
      </c>
      <c r="N109" s="48">
        <f t="shared" si="8"/>
        <v>0</v>
      </c>
      <c r="O109" s="92" t="s">
        <v>1197</v>
      </c>
      <c r="P109" s="94"/>
      <c r="Q109" s="26"/>
      <c r="R109" s="95">
        <v>0</v>
      </c>
      <c r="S109" s="95">
        <v>0</v>
      </c>
      <c r="T109" s="48">
        <f t="shared" si="9"/>
        <v>0</v>
      </c>
      <c r="U109" s="48">
        <f t="shared" si="10"/>
        <v>0</v>
      </c>
      <c r="V109" s="48">
        <f t="shared" si="11"/>
        <v>0</v>
      </c>
      <c r="W109" s="48">
        <f t="shared" si="12"/>
        <v>0</v>
      </c>
      <c r="X109" s="47"/>
      <c r="Y109" s="47"/>
      <c r="Z109" s="95">
        <v>0</v>
      </c>
      <c r="AA109" s="95">
        <v>0</v>
      </c>
      <c r="AB109" s="47"/>
      <c r="AC109" s="47"/>
      <c r="AD109" s="47"/>
      <c r="AE109" s="47"/>
      <c r="AF109" s="47"/>
      <c r="AG109" s="47"/>
      <c r="AH109" s="48"/>
      <c r="AI109" s="48"/>
      <c r="AJ109" s="26" t="s">
        <v>658</v>
      </c>
      <c r="AK109" s="26" t="s">
        <v>658</v>
      </c>
      <c r="AL109" s="26" t="s">
        <v>430</v>
      </c>
      <c r="AM109" s="26" t="s">
        <v>332</v>
      </c>
      <c r="AN109" s="26" t="s">
        <v>704</v>
      </c>
      <c r="AO109" s="26" t="s">
        <v>1198</v>
      </c>
      <c r="AP109" s="26" t="s">
        <v>71</v>
      </c>
      <c r="AQ109" s="26" t="s">
        <v>71</v>
      </c>
      <c r="AR109" s="26" t="s">
        <v>1199</v>
      </c>
      <c r="AS109" s="26">
        <v>0</v>
      </c>
      <c r="AT109" s="26">
        <v>0</v>
      </c>
      <c r="AU109" s="26" t="s">
        <v>1200</v>
      </c>
      <c r="AV109" s="26" t="s">
        <v>1201</v>
      </c>
      <c r="AW109" s="26" t="s">
        <v>1066</v>
      </c>
      <c r="AX109" s="26" t="s">
        <v>1084</v>
      </c>
      <c r="AY109" s="26" t="s">
        <v>1202</v>
      </c>
      <c r="AZ109" s="26" t="s">
        <v>1203</v>
      </c>
      <c r="BA109" s="26" t="s">
        <v>1202</v>
      </c>
      <c r="BB109" s="26" t="s">
        <v>1204</v>
      </c>
      <c r="BC109" s="26" t="s">
        <v>1205</v>
      </c>
      <c r="BD109" s="26" t="s">
        <v>524</v>
      </c>
      <c r="BE109" s="86">
        <v>0</v>
      </c>
      <c r="BF109" s="86">
        <v>0</v>
      </c>
      <c r="BG109" s="86">
        <v>0</v>
      </c>
      <c r="BH109" s="87"/>
    </row>
    <row r="110" s="5" customFormat="1" ht="45" hidden="1" customHeight="1" spans="1:60">
      <c r="A110" s="26">
        <v>104</v>
      </c>
      <c r="B110" s="31" t="s">
        <v>879</v>
      </c>
      <c r="C110" s="27" t="s">
        <v>1206</v>
      </c>
      <c r="D110" s="29" t="s">
        <v>1207</v>
      </c>
      <c r="E110" s="31" t="s">
        <v>509</v>
      </c>
      <c r="F110" s="31" t="s">
        <v>1061</v>
      </c>
      <c r="G110" s="31" t="s">
        <v>332</v>
      </c>
      <c r="H110" s="31" t="s">
        <v>57</v>
      </c>
      <c r="I110" s="31" t="s">
        <v>511</v>
      </c>
      <c r="J110" s="31" t="s">
        <v>1062</v>
      </c>
      <c r="K110" s="93">
        <v>0</v>
      </c>
      <c r="L110" s="93">
        <v>0</v>
      </c>
      <c r="M110" s="48">
        <f t="shared" si="7"/>
        <v>0</v>
      </c>
      <c r="N110" s="48">
        <f t="shared" si="8"/>
        <v>0</v>
      </c>
      <c r="O110" s="92" t="s">
        <v>1208</v>
      </c>
      <c r="P110" s="94"/>
      <c r="Q110" s="26"/>
      <c r="R110" s="95">
        <v>0</v>
      </c>
      <c r="S110" s="95">
        <v>0</v>
      </c>
      <c r="T110" s="48">
        <f t="shared" si="9"/>
        <v>0</v>
      </c>
      <c r="U110" s="48">
        <f t="shared" si="10"/>
        <v>0</v>
      </c>
      <c r="V110" s="48">
        <f t="shared" si="11"/>
        <v>0</v>
      </c>
      <c r="W110" s="48">
        <f t="shared" si="12"/>
        <v>0</v>
      </c>
      <c r="X110" s="47"/>
      <c r="Y110" s="47"/>
      <c r="Z110" s="95">
        <v>0</v>
      </c>
      <c r="AA110" s="95">
        <v>0</v>
      </c>
      <c r="AB110" s="47"/>
      <c r="AC110" s="47"/>
      <c r="AD110" s="47"/>
      <c r="AE110" s="47"/>
      <c r="AF110" s="47"/>
      <c r="AG110" s="47"/>
      <c r="AH110" s="48"/>
      <c r="AI110" s="48"/>
      <c r="AJ110" s="26" t="s">
        <v>69</v>
      </c>
      <c r="AK110" s="26" t="s">
        <v>69</v>
      </c>
      <c r="AL110" s="26" t="s">
        <v>430</v>
      </c>
      <c r="AM110" s="26" t="s">
        <v>332</v>
      </c>
      <c r="AN110" s="26" t="s">
        <v>57</v>
      </c>
      <c r="AO110" s="26" t="s">
        <v>220</v>
      </c>
      <c r="AP110" s="26" t="s">
        <v>71</v>
      </c>
      <c r="AQ110" s="26" t="s">
        <v>71</v>
      </c>
      <c r="AR110" s="26" t="s">
        <v>1209</v>
      </c>
      <c r="AS110" s="26">
        <v>0</v>
      </c>
      <c r="AT110" s="26">
        <v>0</v>
      </c>
      <c r="AU110" s="26" t="s">
        <v>1209</v>
      </c>
      <c r="AV110" s="26" t="s">
        <v>1065</v>
      </c>
      <c r="AW110" s="26" t="s">
        <v>1066</v>
      </c>
      <c r="AX110" s="26" t="s">
        <v>1075</v>
      </c>
      <c r="AY110" s="26" t="s">
        <v>1209</v>
      </c>
      <c r="AZ110" s="26" t="s">
        <v>1210</v>
      </c>
      <c r="BA110" s="26" t="s">
        <v>1068</v>
      </c>
      <c r="BB110" s="26" t="s">
        <v>1211</v>
      </c>
      <c r="BC110" s="26" t="s">
        <v>1070</v>
      </c>
      <c r="BD110" s="26" t="s">
        <v>524</v>
      </c>
      <c r="BE110" s="86">
        <v>0</v>
      </c>
      <c r="BF110" s="86">
        <v>0</v>
      </c>
      <c r="BG110" s="86">
        <v>0</v>
      </c>
      <c r="BH110" s="87"/>
    </row>
    <row r="111" s="5" customFormat="1" ht="45" hidden="1" customHeight="1" spans="1:60">
      <c r="A111" s="26">
        <v>105</v>
      </c>
      <c r="B111" s="31" t="s">
        <v>879</v>
      </c>
      <c r="C111" s="27" t="s">
        <v>1212</v>
      </c>
      <c r="D111" s="29" t="s">
        <v>1213</v>
      </c>
      <c r="E111" s="31" t="s">
        <v>509</v>
      </c>
      <c r="F111" s="31" t="s">
        <v>1061</v>
      </c>
      <c r="G111" s="91" t="s">
        <v>332</v>
      </c>
      <c r="H111" s="91" t="s">
        <v>57</v>
      </c>
      <c r="I111" s="31" t="s">
        <v>511</v>
      </c>
      <c r="J111" s="31" t="s">
        <v>1062</v>
      </c>
      <c r="K111" s="93">
        <v>0</v>
      </c>
      <c r="L111" s="93">
        <v>0</v>
      </c>
      <c r="M111" s="48">
        <f t="shared" si="7"/>
        <v>0</v>
      </c>
      <c r="N111" s="48">
        <f t="shared" si="8"/>
        <v>0</v>
      </c>
      <c r="O111" s="92" t="s">
        <v>1168</v>
      </c>
      <c r="P111" s="94"/>
      <c r="Q111" s="26"/>
      <c r="R111" s="95">
        <v>0</v>
      </c>
      <c r="S111" s="95">
        <v>0</v>
      </c>
      <c r="T111" s="48">
        <f t="shared" si="9"/>
        <v>0</v>
      </c>
      <c r="U111" s="48">
        <f t="shared" si="10"/>
        <v>0</v>
      </c>
      <c r="V111" s="48">
        <f t="shared" si="11"/>
        <v>0</v>
      </c>
      <c r="W111" s="48">
        <f t="shared" si="12"/>
        <v>0</v>
      </c>
      <c r="X111" s="47"/>
      <c r="Y111" s="47"/>
      <c r="Z111" s="95">
        <v>0</v>
      </c>
      <c r="AA111" s="95">
        <v>0</v>
      </c>
      <c r="AB111" s="47"/>
      <c r="AC111" s="47"/>
      <c r="AD111" s="47"/>
      <c r="AE111" s="47"/>
      <c r="AF111" s="47"/>
      <c r="AG111" s="47"/>
      <c r="AH111" s="48"/>
      <c r="AI111" s="48"/>
      <c r="AJ111" s="26" t="s">
        <v>69</v>
      </c>
      <c r="AK111" s="26" t="s">
        <v>69</v>
      </c>
      <c r="AL111" s="26" t="s">
        <v>430</v>
      </c>
      <c r="AM111" s="26" t="s">
        <v>332</v>
      </c>
      <c r="AN111" s="26" t="s">
        <v>57</v>
      </c>
      <c r="AO111" s="26" t="s">
        <v>220</v>
      </c>
      <c r="AP111" s="26" t="s">
        <v>71</v>
      </c>
      <c r="AQ111" s="26" t="s">
        <v>71</v>
      </c>
      <c r="AR111" s="26" t="s">
        <v>1169</v>
      </c>
      <c r="AS111" s="26">
        <v>0</v>
      </c>
      <c r="AT111" s="26">
        <v>0</v>
      </c>
      <c r="AU111" s="26" t="s">
        <v>1169</v>
      </c>
      <c r="AV111" s="26" t="s">
        <v>1065</v>
      </c>
      <c r="AW111" s="26" t="s">
        <v>1066</v>
      </c>
      <c r="AX111" s="26" t="s">
        <v>1214</v>
      </c>
      <c r="AY111" s="26" t="s">
        <v>1169</v>
      </c>
      <c r="AZ111" s="26" t="s">
        <v>1170</v>
      </c>
      <c r="BA111" s="26" t="s">
        <v>1068</v>
      </c>
      <c r="BB111" s="26" t="s">
        <v>1215</v>
      </c>
      <c r="BC111" s="26" t="s">
        <v>1070</v>
      </c>
      <c r="BD111" s="26" t="s">
        <v>524</v>
      </c>
      <c r="BE111" s="86">
        <v>0</v>
      </c>
      <c r="BF111" s="86">
        <v>0</v>
      </c>
      <c r="BG111" s="86">
        <v>0</v>
      </c>
      <c r="BH111" s="87"/>
    </row>
    <row r="112" s="5" customFormat="1" ht="45" hidden="1" customHeight="1" spans="1:60">
      <c r="A112" s="26">
        <v>106</v>
      </c>
      <c r="B112" s="31" t="s">
        <v>879</v>
      </c>
      <c r="C112" s="27" t="s">
        <v>1216</v>
      </c>
      <c r="D112" s="29" t="s">
        <v>1217</v>
      </c>
      <c r="E112" s="31" t="s">
        <v>509</v>
      </c>
      <c r="F112" s="31" t="s">
        <v>1061</v>
      </c>
      <c r="G112" s="91" t="s">
        <v>332</v>
      </c>
      <c r="H112" s="91" t="s">
        <v>57</v>
      </c>
      <c r="I112" s="31" t="s">
        <v>511</v>
      </c>
      <c r="J112" s="31" t="s">
        <v>1062</v>
      </c>
      <c r="K112" s="93">
        <v>0</v>
      </c>
      <c r="L112" s="93">
        <v>0</v>
      </c>
      <c r="M112" s="48">
        <f t="shared" si="7"/>
        <v>0</v>
      </c>
      <c r="N112" s="48">
        <f t="shared" si="8"/>
        <v>0</v>
      </c>
      <c r="O112" s="92" t="s">
        <v>1218</v>
      </c>
      <c r="P112" s="94"/>
      <c r="Q112" s="26"/>
      <c r="R112" s="95">
        <v>0</v>
      </c>
      <c r="S112" s="95">
        <v>0</v>
      </c>
      <c r="T112" s="48">
        <f t="shared" si="9"/>
        <v>0</v>
      </c>
      <c r="U112" s="48">
        <f t="shared" si="10"/>
        <v>0</v>
      </c>
      <c r="V112" s="48">
        <f t="shared" si="11"/>
        <v>0</v>
      </c>
      <c r="W112" s="48">
        <f t="shared" si="12"/>
        <v>0</v>
      </c>
      <c r="X112" s="47"/>
      <c r="Y112" s="47"/>
      <c r="Z112" s="95">
        <v>0</v>
      </c>
      <c r="AA112" s="95">
        <v>0</v>
      </c>
      <c r="AB112" s="47"/>
      <c r="AC112" s="47"/>
      <c r="AD112" s="47"/>
      <c r="AE112" s="47"/>
      <c r="AF112" s="47"/>
      <c r="AG112" s="47"/>
      <c r="AH112" s="48"/>
      <c r="AI112" s="48"/>
      <c r="AJ112" s="26" t="s">
        <v>69</v>
      </c>
      <c r="AK112" s="26" t="s">
        <v>69</v>
      </c>
      <c r="AL112" s="26" t="s">
        <v>430</v>
      </c>
      <c r="AM112" s="26" t="s">
        <v>332</v>
      </c>
      <c r="AN112" s="26" t="s">
        <v>57</v>
      </c>
      <c r="AO112" s="26" t="s">
        <v>220</v>
      </c>
      <c r="AP112" s="26" t="s">
        <v>71</v>
      </c>
      <c r="AQ112" s="26" t="s">
        <v>71</v>
      </c>
      <c r="AR112" s="26" t="s">
        <v>1219</v>
      </c>
      <c r="AS112" s="26">
        <v>0</v>
      </c>
      <c r="AT112" s="26">
        <v>0</v>
      </c>
      <c r="AU112" s="26" t="s">
        <v>1219</v>
      </c>
      <c r="AV112" s="26" t="s">
        <v>1065</v>
      </c>
      <c r="AW112" s="26" t="s">
        <v>1066</v>
      </c>
      <c r="AX112" s="26" t="s">
        <v>1075</v>
      </c>
      <c r="AY112" s="26" t="s">
        <v>1219</v>
      </c>
      <c r="AZ112" s="26" t="s">
        <v>1220</v>
      </c>
      <c r="BA112" s="26" t="s">
        <v>1068</v>
      </c>
      <c r="BB112" s="26" t="s">
        <v>1221</v>
      </c>
      <c r="BC112" s="26" t="s">
        <v>1070</v>
      </c>
      <c r="BD112" s="26" t="s">
        <v>524</v>
      </c>
      <c r="BE112" s="86">
        <v>0</v>
      </c>
      <c r="BF112" s="86">
        <v>0</v>
      </c>
      <c r="BG112" s="86">
        <v>0</v>
      </c>
      <c r="BH112" s="87"/>
    </row>
    <row r="113" s="5" customFormat="1" ht="45" hidden="1" customHeight="1" spans="1:60">
      <c r="A113" s="26">
        <v>107</v>
      </c>
      <c r="B113" s="31" t="s">
        <v>879</v>
      </c>
      <c r="C113" s="27" t="s">
        <v>1222</v>
      </c>
      <c r="D113" s="29" t="s">
        <v>1223</v>
      </c>
      <c r="E113" s="31" t="s">
        <v>509</v>
      </c>
      <c r="F113" s="31" t="s">
        <v>1061</v>
      </c>
      <c r="G113" s="91" t="s">
        <v>332</v>
      </c>
      <c r="H113" s="91" t="s">
        <v>64</v>
      </c>
      <c r="I113" s="31" t="s">
        <v>511</v>
      </c>
      <c r="J113" s="31" t="s">
        <v>1062</v>
      </c>
      <c r="K113" s="93">
        <v>0</v>
      </c>
      <c r="L113" s="93">
        <v>0</v>
      </c>
      <c r="M113" s="48">
        <f t="shared" si="7"/>
        <v>0</v>
      </c>
      <c r="N113" s="48">
        <f t="shared" si="8"/>
        <v>0</v>
      </c>
      <c r="O113" s="92" t="s">
        <v>1224</v>
      </c>
      <c r="P113" s="94"/>
      <c r="Q113" s="26"/>
      <c r="R113" s="95">
        <v>0</v>
      </c>
      <c r="S113" s="95">
        <v>0</v>
      </c>
      <c r="T113" s="48">
        <f t="shared" si="9"/>
        <v>0</v>
      </c>
      <c r="U113" s="48">
        <f t="shared" si="10"/>
        <v>0</v>
      </c>
      <c r="V113" s="48">
        <f t="shared" si="11"/>
        <v>0</v>
      </c>
      <c r="W113" s="48">
        <f t="shared" si="12"/>
        <v>0</v>
      </c>
      <c r="X113" s="47"/>
      <c r="Y113" s="47"/>
      <c r="Z113" s="95">
        <v>0</v>
      </c>
      <c r="AA113" s="95">
        <v>0</v>
      </c>
      <c r="AB113" s="47"/>
      <c r="AC113" s="47"/>
      <c r="AD113" s="47"/>
      <c r="AE113" s="47"/>
      <c r="AF113" s="47"/>
      <c r="AG113" s="47"/>
      <c r="AH113" s="48"/>
      <c r="AI113" s="48"/>
      <c r="AJ113" s="26" t="s">
        <v>658</v>
      </c>
      <c r="AK113" s="26" t="s">
        <v>69</v>
      </c>
      <c r="AL113" s="26" t="s">
        <v>64</v>
      </c>
      <c r="AM113" s="26" t="s">
        <v>332</v>
      </c>
      <c r="AN113" s="26" t="s">
        <v>435</v>
      </c>
      <c r="AO113" s="26" t="s">
        <v>1225</v>
      </c>
      <c r="AP113" s="26" t="s">
        <v>71</v>
      </c>
      <c r="AQ113" s="26" t="s">
        <v>71</v>
      </c>
      <c r="AR113" s="26" t="s">
        <v>1226</v>
      </c>
      <c r="AS113" s="26">
        <v>0</v>
      </c>
      <c r="AT113" s="26">
        <v>0</v>
      </c>
      <c r="AU113" s="26" t="s">
        <v>1226</v>
      </c>
      <c r="AV113" s="26" t="s">
        <v>1065</v>
      </c>
      <c r="AW113" s="26" t="s">
        <v>1066</v>
      </c>
      <c r="AX113" s="26" t="s">
        <v>1075</v>
      </c>
      <c r="AY113" s="26" t="s">
        <v>1227</v>
      </c>
      <c r="AZ113" s="26" t="s">
        <v>1228</v>
      </c>
      <c r="BA113" s="26" t="s">
        <v>1229</v>
      </c>
      <c r="BB113" s="26" t="s">
        <v>1230</v>
      </c>
      <c r="BC113" s="26" t="s">
        <v>1231</v>
      </c>
      <c r="BD113" s="26" t="s">
        <v>524</v>
      </c>
      <c r="BE113" s="86">
        <v>0</v>
      </c>
      <c r="BF113" s="86">
        <v>0</v>
      </c>
      <c r="BG113" s="86">
        <v>0</v>
      </c>
      <c r="BH113" s="87"/>
    </row>
    <row r="114" s="5" customFormat="1" ht="45" hidden="1" customHeight="1" spans="1:60">
      <c r="A114" s="26">
        <v>108</v>
      </c>
      <c r="B114" s="31" t="s">
        <v>879</v>
      </c>
      <c r="C114" s="27" t="s">
        <v>1232</v>
      </c>
      <c r="D114" s="29" t="s">
        <v>1233</v>
      </c>
      <c r="E114" s="31" t="s">
        <v>509</v>
      </c>
      <c r="F114" s="31" t="s">
        <v>1061</v>
      </c>
      <c r="G114" s="91" t="s">
        <v>332</v>
      </c>
      <c r="H114" s="91" t="s">
        <v>430</v>
      </c>
      <c r="I114" s="31" t="s">
        <v>511</v>
      </c>
      <c r="J114" s="31" t="s">
        <v>1062</v>
      </c>
      <c r="K114" s="93">
        <v>0</v>
      </c>
      <c r="L114" s="93">
        <v>0</v>
      </c>
      <c r="M114" s="48">
        <f t="shared" si="7"/>
        <v>0</v>
      </c>
      <c r="N114" s="48">
        <f t="shared" si="8"/>
        <v>0</v>
      </c>
      <c r="O114" s="92" t="s">
        <v>1234</v>
      </c>
      <c r="P114" s="94"/>
      <c r="Q114" s="26"/>
      <c r="R114" s="95">
        <v>0</v>
      </c>
      <c r="S114" s="95">
        <v>0</v>
      </c>
      <c r="T114" s="48">
        <f t="shared" si="9"/>
        <v>0</v>
      </c>
      <c r="U114" s="48">
        <f t="shared" si="10"/>
        <v>0</v>
      </c>
      <c r="V114" s="48">
        <f t="shared" si="11"/>
        <v>0</v>
      </c>
      <c r="W114" s="48">
        <f t="shared" si="12"/>
        <v>0</v>
      </c>
      <c r="X114" s="47"/>
      <c r="Y114" s="47"/>
      <c r="Z114" s="95">
        <v>0</v>
      </c>
      <c r="AA114" s="95">
        <v>0</v>
      </c>
      <c r="AB114" s="47"/>
      <c r="AC114" s="47"/>
      <c r="AD114" s="47"/>
      <c r="AE114" s="47"/>
      <c r="AF114" s="47"/>
      <c r="AG114" s="47"/>
      <c r="AH114" s="48"/>
      <c r="AI114" s="48"/>
      <c r="AJ114" s="26" t="s">
        <v>69</v>
      </c>
      <c r="AK114" s="26" t="s">
        <v>69</v>
      </c>
      <c r="AL114" s="26" t="s">
        <v>430</v>
      </c>
      <c r="AM114" s="26" t="s">
        <v>332</v>
      </c>
      <c r="AN114" s="26" t="s">
        <v>57</v>
      </c>
      <c r="AO114" s="26" t="s">
        <v>220</v>
      </c>
      <c r="AP114" s="26" t="s">
        <v>71</v>
      </c>
      <c r="AQ114" s="26" t="s">
        <v>71</v>
      </c>
      <c r="AR114" s="26" t="s">
        <v>1235</v>
      </c>
      <c r="AS114" s="26">
        <v>0</v>
      </c>
      <c r="AT114" s="26">
        <v>0</v>
      </c>
      <c r="AU114" s="26" t="s">
        <v>1235</v>
      </c>
      <c r="AV114" s="26" t="s">
        <v>1065</v>
      </c>
      <c r="AW114" s="26" t="s">
        <v>1066</v>
      </c>
      <c r="AX114" s="26" t="s">
        <v>1075</v>
      </c>
      <c r="AY114" s="26" t="s">
        <v>1236</v>
      </c>
      <c r="AZ114" s="26" t="s">
        <v>1237</v>
      </c>
      <c r="BA114" s="26" t="s">
        <v>1068</v>
      </c>
      <c r="BB114" s="26" t="s">
        <v>1238</v>
      </c>
      <c r="BC114" s="26" t="s">
        <v>1070</v>
      </c>
      <c r="BD114" s="26" t="s">
        <v>524</v>
      </c>
      <c r="BE114" s="86">
        <v>0</v>
      </c>
      <c r="BF114" s="86">
        <v>0</v>
      </c>
      <c r="BG114" s="86">
        <v>0</v>
      </c>
      <c r="BH114" s="87"/>
    </row>
    <row r="115" s="5" customFormat="1" ht="45" hidden="1" customHeight="1" spans="1:60">
      <c r="A115" s="26">
        <v>109</v>
      </c>
      <c r="B115" s="31" t="s">
        <v>879</v>
      </c>
      <c r="C115" s="27" t="s">
        <v>1239</v>
      </c>
      <c r="D115" s="29" t="s">
        <v>1240</v>
      </c>
      <c r="E115" s="31" t="s">
        <v>509</v>
      </c>
      <c r="F115" s="31" t="s">
        <v>1061</v>
      </c>
      <c r="G115" s="91" t="s">
        <v>332</v>
      </c>
      <c r="H115" s="91" t="s">
        <v>430</v>
      </c>
      <c r="I115" s="31" t="s">
        <v>511</v>
      </c>
      <c r="J115" s="31" t="s">
        <v>1062</v>
      </c>
      <c r="K115" s="93">
        <v>0</v>
      </c>
      <c r="L115" s="93">
        <v>0</v>
      </c>
      <c r="M115" s="48">
        <f t="shared" si="7"/>
        <v>0</v>
      </c>
      <c r="N115" s="48">
        <f t="shared" si="8"/>
        <v>0</v>
      </c>
      <c r="O115" s="92" t="s">
        <v>1241</v>
      </c>
      <c r="P115" s="94"/>
      <c r="Q115" s="26"/>
      <c r="R115" s="95">
        <v>0</v>
      </c>
      <c r="S115" s="95">
        <v>0</v>
      </c>
      <c r="T115" s="48">
        <f t="shared" si="9"/>
        <v>0</v>
      </c>
      <c r="U115" s="48">
        <f t="shared" si="10"/>
        <v>0</v>
      </c>
      <c r="V115" s="48">
        <f t="shared" si="11"/>
        <v>0</v>
      </c>
      <c r="W115" s="48">
        <f t="shared" si="12"/>
        <v>0</v>
      </c>
      <c r="X115" s="47"/>
      <c r="Y115" s="47"/>
      <c r="Z115" s="95">
        <v>0</v>
      </c>
      <c r="AA115" s="95">
        <v>0</v>
      </c>
      <c r="AB115" s="47"/>
      <c r="AC115" s="47"/>
      <c r="AD115" s="47"/>
      <c r="AE115" s="47"/>
      <c r="AF115" s="47"/>
      <c r="AG115" s="47"/>
      <c r="AH115" s="48"/>
      <c r="AI115" s="48"/>
      <c r="AJ115" s="26" t="s">
        <v>69</v>
      </c>
      <c r="AK115" s="26" t="s">
        <v>69</v>
      </c>
      <c r="AL115" s="26" t="s">
        <v>430</v>
      </c>
      <c r="AM115" s="26" t="s">
        <v>332</v>
      </c>
      <c r="AN115" s="26" t="s">
        <v>515</v>
      </c>
      <c r="AO115" s="26" t="s">
        <v>220</v>
      </c>
      <c r="AP115" s="26" t="s">
        <v>71</v>
      </c>
      <c r="AQ115" s="26" t="s">
        <v>71</v>
      </c>
      <c r="AR115" s="26" t="s">
        <v>1242</v>
      </c>
      <c r="AS115" s="26">
        <v>0</v>
      </c>
      <c r="AT115" s="26">
        <v>0</v>
      </c>
      <c r="AU115" s="26" t="s">
        <v>1242</v>
      </c>
      <c r="AV115" s="26" t="s">
        <v>1065</v>
      </c>
      <c r="AW115" s="26" t="s">
        <v>1066</v>
      </c>
      <c r="AX115" s="26" t="s">
        <v>1075</v>
      </c>
      <c r="AY115" s="26" t="s">
        <v>1242</v>
      </c>
      <c r="AZ115" s="26" t="s">
        <v>1243</v>
      </c>
      <c r="BA115" s="26" t="s">
        <v>1068</v>
      </c>
      <c r="BB115" s="26" t="s">
        <v>1244</v>
      </c>
      <c r="BC115" s="26" t="s">
        <v>1070</v>
      </c>
      <c r="BD115" s="26" t="s">
        <v>524</v>
      </c>
      <c r="BE115" s="86">
        <v>0</v>
      </c>
      <c r="BF115" s="86">
        <v>0</v>
      </c>
      <c r="BG115" s="86">
        <v>0</v>
      </c>
      <c r="BH115" s="87"/>
    </row>
    <row r="116" s="5" customFormat="1" ht="45" hidden="1" customHeight="1" spans="1:60">
      <c r="A116" s="26">
        <v>110</v>
      </c>
      <c r="B116" s="31" t="s">
        <v>879</v>
      </c>
      <c r="C116" s="27" t="s">
        <v>1245</v>
      </c>
      <c r="D116" s="29" t="s">
        <v>1246</v>
      </c>
      <c r="E116" s="31" t="s">
        <v>509</v>
      </c>
      <c r="F116" s="31" t="s">
        <v>1061</v>
      </c>
      <c r="G116" s="91" t="s">
        <v>332</v>
      </c>
      <c r="H116" s="91" t="s">
        <v>430</v>
      </c>
      <c r="I116" s="31" t="s">
        <v>511</v>
      </c>
      <c r="J116" s="31" t="s">
        <v>1062</v>
      </c>
      <c r="K116" s="93">
        <v>0</v>
      </c>
      <c r="L116" s="93">
        <v>0</v>
      </c>
      <c r="M116" s="48">
        <f t="shared" si="7"/>
        <v>0</v>
      </c>
      <c r="N116" s="48">
        <f t="shared" si="8"/>
        <v>0</v>
      </c>
      <c r="O116" s="92" t="s">
        <v>1247</v>
      </c>
      <c r="P116" s="94"/>
      <c r="Q116" s="26"/>
      <c r="R116" s="95">
        <v>0</v>
      </c>
      <c r="S116" s="95">
        <v>0</v>
      </c>
      <c r="T116" s="48">
        <f t="shared" si="9"/>
        <v>0</v>
      </c>
      <c r="U116" s="48">
        <f t="shared" si="10"/>
        <v>0</v>
      </c>
      <c r="V116" s="48">
        <f t="shared" si="11"/>
        <v>0</v>
      </c>
      <c r="W116" s="48">
        <f t="shared" si="12"/>
        <v>0</v>
      </c>
      <c r="X116" s="47"/>
      <c r="Y116" s="47"/>
      <c r="Z116" s="95">
        <v>0</v>
      </c>
      <c r="AA116" s="95">
        <v>0</v>
      </c>
      <c r="AB116" s="47"/>
      <c r="AC116" s="47"/>
      <c r="AD116" s="47"/>
      <c r="AE116" s="47"/>
      <c r="AF116" s="47"/>
      <c r="AG116" s="47"/>
      <c r="AH116" s="48"/>
      <c r="AI116" s="48"/>
      <c r="AJ116" s="26" t="s">
        <v>658</v>
      </c>
      <c r="AK116" s="26" t="s">
        <v>69</v>
      </c>
      <c r="AL116" s="26" t="s">
        <v>430</v>
      </c>
      <c r="AM116" s="26" t="s">
        <v>332</v>
      </c>
      <c r="AN116" s="26" t="s">
        <v>435</v>
      </c>
      <c r="AO116" s="26" t="s">
        <v>1248</v>
      </c>
      <c r="AP116" s="26" t="s">
        <v>71</v>
      </c>
      <c r="AQ116" s="26" t="s">
        <v>71</v>
      </c>
      <c r="AR116" s="26" t="s">
        <v>1249</v>
      </c>
      <c r="AS116" s="26">
        <v>0</v>
      </c>
      <c r="AT116" s="26">
        <v>0</v>
      </c>
      <c r="AU116" s="26" t="s">
        <v>1249</v>
      </c>
      <c r="AV116" s="26" t="s">
        <v>1250</v>
      </c>
      <c r="AW116" s="26" t="s">
        <v>1066</v>
      </c>
      <c r="AX116" s="26" t="s">
        <v>1075</v>
      </c>
      <c r="AY116" s="26" t="s">
        <v>1249</v>
      </c>
      <c r="AZ116" s="26" t="s">
        <v>1251</v>
      </c>
      <c r="BA116" s="26" t="s">
        <v>1068</v>
      </c>
      <c r="BB116" s="26" t="s">
        <v>1252</v>
      </c>
      <c r="BC116" s="26" t="s">
        <v>1070</v>
      </c>
      <c r="BD116" s="26" t="s">
        <v>524</v>
      </c>
      <c r="BE116" s="86">
        <v>0</v>
      </c>
      <c r="BF116" s="86">
        <v>0</v>
      </c>
      <c r="BG116" s="86">
        <v>0</v>
      </c>
      <c r="BH116" s="87"/>
    </row>
    <row r="117" s="5" customFormat="1" ht="45" hidden="1" customHeight="1" spans="1:60">
      <c r="A117" s="26">
        <v>111</v>
      </c>
      <c r="B117" s="31" t="s">
        <v>879</v>
      </c>
      <c r="C117" s="27" t="s">
        <v>1253</v>
      </c>
      <c r="D117" s="29" t="s">
        <v>1254</v>
      </c>
      <c r="E117" s="31" t="s">
        <v>509</v>
      </c>
      <c r="F117" s="31" t="s">
        <v>1061</v>
      </c>
      <c r="G117" s="91" t="s">
        <v>332</v>
      </c>
      <c r="H117" s="31" t="s">
        <v>57</v>
      </c>
      <c r="I117" s="31" t="s">
        <v>511</v>
      </c>
      <c r="J117" s="31" t="s">
        <v>1062</v>
      </c>
      <c r="K117" s="93">
        <v>0</v>
      </c>
      <c r="L117" s="93">
        <v>0</v>
      </c>
      <c r="M117" s="48">
        <f t="shared" si="7"/>
        <v>0</v>
      </c>
      <c r="N117" s="48">
        <f t="shared" si="8"/>
        <v>0</v>
      </c>
      <c r="O117" s="92" t="s">
        <v>1255</v>
      </c>
      <c r="P117" s="94"/>
      <c r="Q117" s="26"/>
      <c r="R117" s="95">
        <v>0</v>
      </c>
      <c r="S117" s="95">
        <v>0</v>
      </c>
      <c r="T117" s="48">
        <f t="shared" si="9"/>
        <v>0</v>
      </c>
      <c r="U117" s="48">
        <f t="shared" si="10"/>
        <v>0</v>
      </c>
      <c r="V117" s="48">
        <f t="shared" si="11"/>
        <v>0</v>
      </c>
      <c r="W117" s="48">
        <f t="shared" si="12"/>
        <v>0</v>
      </c>
      <c r="X117" s="47"/>
      <c r="Y117" s="47"/>
      <c r="Z117" s="95">
        <v>0</v>
      </c>
      <c r="AA117" s="95">
        <v>0</v>
      </c>
      <c r="AB117" s="47"/>
      <c r="AC117" s="47"/>
      <c r="AD117" s="47"/>
      <c r="AE117" s="47"/>
      <c r="AF117" s="47"/>
      <c r="AG117" s="47"/>
      <c r="AH117" s="48"/>
      <c r="AI117" s="48"/>
      <c r="AJ117" s="26" t="s">
        <v>69</v>
      </c>
      <c r="AK117" s="26" t="s">
        <v>69</v>
      </c>
      <c r="AL117" s="26" t="s">
        <v>430</v>
      </c>
      <c r="AM117" s="26" t="s">
        <v>332</v>
      </c>
      <c r="AN117" s="26" t="s">
        <v>57</v>
      </c>
      <c r="AO117" s="26" t="s">
        <v>220</v>
      </c>
      <c r="AP117" s="26" t="s">
        <v>71</v>
      </c>
      <c r="AQ117" s="26" t="s">
        <v>71</v>
      </c>
      <c r="AR117" s="26" t="s">
        <v>1256</v>
      </c>
      <c r="AS117" s="26">
        <v>0</v>
      </c>
      <c r="AT117" s="26">
        <v>0</v>
      </c>
      <c r="AU117" s="26" t="s">
        <v>1256</v>
      </c>
      <c r="AV117" s="26" t="s">
        <v>1065</v>
      </c>
      <c r="AW117" s="26" t="s">
        <v>1066</v>
      </c>
      <c r="AX117" s="26" t="s">
        <v>1075</v>
      </c>
      <c r="AY117" s="26" t="s">
        <v>1256</v>
      </c>
      <c r="AZ117" s="26" t="s">
        <v>1257</v>
      </c>
      <c r="BA117" s="26" t="s">
        <v>1068</v>
      </c>
      <c r="BB117" s="26" t="s">
        <v>1258</v>
      </c>
      <c r="BC117" s="26" t="s">
        <v>1070</v>
      </c>
      <c r="BD117" s="26" t="s">
        <v>524</v>
      </c>
      <c r="BE117" s="86">
        <v>0</v>
      </c>
      <c r="BF117" s="86">
        <v>0</v>
      </c>
      <c r="BG117" s="86">
        <v>0</v>
      </c>
      <c r="BH117" s="87"/>
    </row>
    <row r="118" s="5" customFormat="1" ht="45" hidden="1" customHeight="1" spans="1:60">
      <c r="A118" s="26">
        <v>112</v>
      </c>
      <c r="B118" s="31" t="s">
        <v>879</v>
      </c>
      <c r="C118" s="27" t="s">
        <v>1259</v>
      </c>
      <c r="D118" s="29" t="s">
        <v>1260</v>
      </c>
      <c r="E118" s="31" t="s">
        <v>509</v>
      </c>
      <c r="F118" s="31" t="s">
        <v>1061</v>
      </c>
      <c r="G118" s="91" t="s">
        <v>332</v>
      </c>
      <c r="H118" s="31" t="s">
        <v>57</v>
      </c>
      <c r="I118" s="31" t="s">
        <v>511</v>
      </c>
      <c r="J118" s="31" t="s">
        <v>1062</v>
      </c>
      <c r="K118" s="93">
        <v>0</v>
      </c>
      <c r="L118" s="93">
        <v>0</v>
      </c>
      <c r="M118" s="48">
        <f t="shared" si="7"/>
        <v>0</v>
      </c>
      <c r="N118" s="48">
        <f t="shared" si="8"/>
        <v>0</v>
      </c>
      <c r="O118" s="92" t="s">
        <v>1261</v>
      </c>
      <c r="P118" s="94"/>
      <c r="Q118" s="26"/>
      <c r="R118" s="95">
        <v>0</v>
      </c>
      <c r="S118" s="95">
        <v>0</v>
      </c>
      <c r="T118" s="48">
        <f t="shared" si="9"/>
        <v>0</v>
      </c>
      <c r="U118" s="48">
        <f t="shared" si="10"/>
        <v>0</v>
      </c>
      <c r="V118" s="48">
        <f t="shared" si="11"/>
        <v>0</v>
      </c>
      <c r="W118" s="48">
        <f t="shared" si="12"/>
        <v>0</v>
      </c>
      <c r="X118" s="47"/>
      <c r="Y118" s="47"/>
      <c r="Z118" s="95">
        <v>0</v>
      </c>
      <c r="AA118" s="95">
        <v>0</v>
      </c>
      <c r="AB118" s="47"/>
      <c r="AC118" s="47"/>
      <c r="AD118" s="47"/>
      <c r="AE118" s="47"/>
      <c r="AF118" s="47"/>
      <c r="AG118" s="47"/>
      <c r="AH118" s="48"/>
      <c r="AI118" s="48"/>
      <c r="AJ118" s="26" t="s">
        <v>69</v>
      </c>
      <c r="AK118" s="26" t="s">
        <v>69</v>
      </c>
      <c r="AL118" s="26" t="s">
        <v>430</v>
      </c>
      <c r="AM118" s="26" t="s">
        <v>332</v>
      </c>
      <c r="AN118" s="26" t="s">
        <v>57</v>
      </c>
      <c r="AO118" s="26" t="s">
        <v>220</v>
      </c>
      <c r="AP118" s="26" t="s">
        <v>71</v>
      </c>
      <c r="AQ118" s="26" t="s">
        <v>71</v>
      </c>
      <c r="AR118" s="26" t="s">
        <v>1262</v>
      </c>
      <c r="AS118" s="26">
        <v>0</v>
      </c>
      <c r="AT118" s="26" t="s">
        <v>71</v>
      </c>
      <c r="AU118" s="26" t="s">
        <v>1262</v>
      </c>
      <c r="AV118" s="26" t="s">
        <v>1065</v>
      </c>
      <c r="AW118" s="26" t="s">
        <v>1066</v>
      </c>
      <c r="AX118" s="26" t="s">
        <v>1075</v>
      </c>
      <c r="AY118" s="26" t="s">
        <v>1262</v>
      </c>
      <c r="AZ118" s="26" t="s">
        <v>1263</v>
      </c>
      <c r="BA118" s="26" t="s">
        <v>1068</v>
      </c>
      <c r="BB118" s="26" t="s">
        <v>1264</v>
      </c>
      <c r="BC118" s="26" t="s">
        <v>1070</v>
      </c>
      <c r="BD118" s="26" t="s">
        <v>524</v>
      </c>
      <c r="BE118" s="86">
        <v>0</v>
      </c>
      <c r="BF118" s="86">
        <v>0</v>
      </c>
      <c r="BG118" s="86">
        <v>0</v>
      </c>
      <c r="BH118" s="87"/>
    </row>
    <row r="119" s="5" customFormat="1" ht="45" hidden="1" customHeight="1" spans="1:60">
      <c r="A119" s="26">
        <v>113</v>
      </c>
      <c r="B119" s="31" t="s">
        <v>879</v>
      </c>
      <c r="C119" s="27" t="s">
        <v>1265</v>
      </c>
      <c r="D119" s="29" t="s">
        <v>1266</v>
      </c>
      <c r="E119" s="31" t="s">
        <v>509</v>
      </c>
      <c r="F119" s="31" t="s">
        <v>1061</v>
      </c>
      <c r="G119" s="91" t="s">
        <v>332</v>
      </c>
      <c r="H119" s="31" t="s">
        <v>57</v>
      </c>
      <c r="I119" s="31" t="s">
        <v>511</v>
      </c>
      <c r="J119" s="31" t="s">
        <v>1062</v>
      </c>
      <c r="K119" s="93">
        <v>0</v>
      </c>
      <c r="L119" s="93">
        <v>0</v>
      </c>
      <c r="M119" s="48">
        <f t="shared" si="7"/>
        <v>0</v>
      </c>
      <c r="N119" s="48">
        <f t="shared" si="8"/>
        <v>0</v>
      </c>
      <c r="O119" s="92" t="s">
        <v>1267</v>
      </c>
      <c r="P119" s="94"/>
      <c r="Q119" s="26"/>
      <c r="R119" s="95">
        <v>0</v>
      </c>
      <c r="S119" s="95">
        <v>0</v>
      </c>
      <c r="T119" s="48">
        <f t="shared" si="9"/>
        <v>0</v>
      </c>
      <c r="U119" s="48">
        <f t="shared" si="10"/>
        <v>0</v>
      </c>
      <c r="V119" s="48">
        <f t="shared" si="11"/>
        <v>0</v>
      </c>
      <c r="W119" s="48">
        <f t="shared" si="12"/>
        <v>0</v>
      </c>
      <c r="X119" s="47"/>
      <c r="Y119" s="47"/>
      <c r="Z119" s="95">
        <v>0</v>
      </c>
      <c r="AA119" s="95">
        <v>0</v>
      </c>
      <c r="AB119" s="47"/>
      <c r="AC119" s="47"/>
      <c r="AD119" s="47"/>
      <c r="AE119" s="47"/>
      <c r="AF119" s="47"/>
      <c r="AG119" s="47"/>
      <c r="AH119" s="48"/>
      <c r="AI119" s="48"/>
      <c r="AJ119" s="26" t="s">
        <v>69</v>
      </c>
      <c r="AK119" s="26" t="s">
        <v>69</v>
      </c>
      <c r="AL119" s="26" t="s">
        <v>430</v>
      </c>
      <c r="AM119" s="26" t="s">
        <v>332</v>
      </c>
      <c r="AN119" s="26" t="s">
        <v>57</v>
      </c>
      <c r="AO119" s="26" t="s">
        <v>220</v>
      </c>
      <c r="AP119" s="26" t="s">
        <v>71</v>
      </c>
      <c r="AQ119" s="26" t="s">
        <v>71</v>
      </c>
      <c r="AR119" s="26" t="s">
        <v>1268</v>
      </c>
      <c r="AS119" s="26">
        <v>0</v>
      </c>
      <c r="AT119" s="26">
        <v>0</v>
      </c>
      <c r="AU119" s="26" t="s">
        <v>1268</v>
      </c>
      <c r="AV119" s="26" t="s">
        <v>1065</v>
      </c>
      <c r="AW119" s="26" t="s">
        <v>1066</v>
      </c>
      <c r="AX119" s="26" t="s">
        <v>1075</v>
      </c>
      <c r="AY119" s="26" t="s">
        <v>1268</v>
      </c>
      <c r="AZ119" s="26" t="s">
        <v>1269</v>
      </c>
      <c r="BA119" s="26" t="s">
        <v>1068</v>
      </c>
      <c r="BB119" s="26" t="s">
        <v>1270</v>
      </c>
      <c r="BC119" s="26" t="s">
        <v>1070</v>
      </c>
      <c r="BD119" s="26" t="s">
        <v>524</v>
      </c>
      <c r="BE119" s="86">
        <v>0</v>
      </c>
      <c r="BF119" s="86">
        <v>0</v>
      </c>
      <c r="BG119" s="86">
        <v>0</v>
      </c>
      <c r="BH119" s="87"/>
    </row>
    <row r="120" s="5" customFormat="1" ht="45" hidden="1" customHeight="1" spans="1:60">
      <c r="A120" s="26">
        <v>114</v>
      </c>
      <c r="B120" s="31" t="s">
        <v>879</v>
      </c>
      <c r="C120" s="27" t="s">
        <v>1271</v>
      </c>
      <c r="D120" s="29" t="s">
        <v>1272</v>
      </c>
      <c r="E120" s="31" t="s">
        <v>509</v>
      </c>
      <c r="F120" s="31" t="s">
        <v>1061</v>
      </c>
      <c r="G120" s="91" t="s">
        <v>332</v>
      </c>
      <c r="H120" s="91" t="s">
        <v>57</v>
      </c>
      <c r="I120" s="31" t="s">
        <v>511</v>
      </c>
      <c r="J120" s="31" t="s">
        <v>512</v>
      </c>
      <c r="K120" s="93">
        <v>0</v>
      </c>
      <c r="L120" s="93">
        <v>0</v>
      </c>
      <c r="M120" s="48">
        <f t="shared" si="7"/>
        <v>0</v>
      </c>
      <c r="N120" s="48">
        <f t="shared" si="8"/>
        <v>0</v>
      </c>
      <c r="O120" s="92" t="s">
        <v>1273</v>
      </c>
      <c r="P120" s="94"/>
      <c r="Q120" s="26"/>
      <c r="R120" s="95">
        <v>0</v>
      </c>
      <c r="S120" s="95">
        <v>0</v>
      </c>
      <c r="T120" s="48">
        <f t="shared" si="9"/>
        <v>0</v>
      </c>
      <c r="U120" s="48">
        <f t="shared" si="10"/>
        <v>0</v>
      </c>
      <c r="V120" s="48">
        <f t="shared" si="11"/>
        <v>0</v>
      </c>
      <c r="W120" s="48">
        <f t="shared" si="12"/>
        <v>0</v>
      </c>
      <c r="X120" s="47"/>
      <c r="Y120" s="47"/>
      <c r="Z120" s="95">
        <v>0</v>
      </c>
      <c r="AA120" s="95">
        <v>0</v>
      </c>
      <c r="AB120" s="47"/>
      <c r="AC120" s="47"/>
      <c r="AD120" s="47"/>
      <c r="AE120" s="47"/>
      <c r="AF120" s="47"/>
      <c r="AG120" s="47"/>
      <c r="AH120" s="48"/>
      <c r="AI120" s="48"/>
      <c r="AJ120" s="26" t="s">
        <v>69</v>
      </c>
      <c r="AK120" s="26" t="s">
        <v>69</v>
      </c>
      <c r="AL120" s="26" t="s">
        <v>57</v>
      </c>
      <c r="AM120" s="26" t="s">
        <v>332</v>
      </c>
      <c r="AN120" s="26" t="s">
        <v>515</v>
      </c>
      <c r="AO120" s="26" t="s">
        <v>538</v>
      </c>
      <c r="AP120" s="26" t="s">
        <v>550</v>
      </c>
      <c r="AQ120" s="26" t="s">
        <v>1274</v>
      </c>
      <c r="AR120" s="26" t="s">
        <v>1275</v>
      </c>
      <c r="AS120" s="26">
        <v>0</v>
      </c>
      <c r="AT120" s="26" t="s">
        <v>71</v>
      </c>
      <c r="AU120" s="26" t="s">
        <v>1276</v>
      </c>
      <c r="AV120" s="26" t="s">
        <v>1277</v>
      </c>
      <c r="AW120" s="26" t="s">
        <v>1278</v>
      </c>
      <c r="AX120" s="26" t="s">
        <v>1075</v>
      </c>
      <c r="AY120" s="26" t="s">
        <v>1279</v>
      </c>
      <c r="AZ120" s="26" t="s">
        <v>1280</v>
      </c>
      <c r="BA120" s="26" t="s">
        <v>1276</v>
      </c>
      <c r="BB120" s="26" t="s">
        <v>1281</v>
      </c>
      <c r="BC120" s="26" t="s">
        <v>220</v>
      </c>
      <c r="BD120" s="26" t="s">
        <v>524</v>
      </c>
      <c r="BE120" s="86">
        <v>0</v>
      </c>
      <c r="BF120" s="86">
        <v>0</v>
      </c>
      <c r="BG120" s="86">
        <v>0</v>
      </c>
      <c r="BH120" s="87"/>
    </row>
    <row r="121" s="5" customFormat="1" ht="45" hidden="1" customHeight="1" spans="1:60">
      <c r="A121" s="26">
        <v>115</v>
      </c>
      <c r="B121" s="31" t="s">
        <v>879</v>
      </c>
      <c r="C121" s="27" t="s">
        <v>1282</v>
      </c>
      <c r="D121" s="29" t="s">
        <v>1283</v>
      </c>
      <c r="E121" s="31" t="s">
        <v>509</v>
      </c>
      <c r="F121" s="31" t="s">
        <v>1061</v>
      </c>
      <c r="G121" s="91" t="s">
        <v>332</v>
      </c>
      <c r="H121" s="91" t="s">
        <v>57</v>
      </c>
      <c r="I121" s="31" t="s">
        <v>511</v>
      </c>
      <c r="J121" s="31" t="s">
        <v>512</v>
      </c>
      <c r="K121" s="93">
        <v>0</v>
      </c>
      <c r="L121" s="93">
        <v>0</v>
      </c>
      <c r="M121" s="48">
        <f t="shared" si="7"/>
        <v>0</v>
      </c>
      <c r="N121" s="48">
        <f t="shared" si="8"/>
        <v>0</v>
      </c>
      <c r="O121" s="92" t="s">
        <v>1284</v>
      </c>
      <c r="P121" s="94"/>
      <c r="Q121" s="26"/>
      <c r="R121" s="95">
        <v>0</v>
      </c>
      <c r="S121" s="95">
        <v>0</v>
      </c>
      <c r="T121" s="48">
        <f t="shared" si="9"/>
        <v>0</v>
      </c>
      <c r="U121" s="48">
        <f t="shared" si="10"/>
        <v>0</v>
      </c>
      <c r="V121" s="48">
        <f t="shared" si="11"/>
        <v>0</v>
      </c>
      <c r="W121" s="48">
        <f t="shared" si="12"/>
        <v>0</v>
      </c>
      <c r="X121" s="47"/>
      <c r="Y121" s="47"/>
      <c r="Z121" s="95">
        <v>0</v>
      </c>
      <c r="AA121" s="95">
        <v>0</v>
      </c>
      <c r="AB121" s="47"/>
      <c r="AC121" s="47"/>
      <c r="AD121" s="47"/>
      <c r="AE121" s="47"/>
      <c r="AF121" s="47"/>
      <c r="AG121" s="47"/>
      <c r="AH121" s="48"/>
      <c r="AI121" s="48"/>
      <c r="AJ121" s="26" t="s">
        <v>69</v>
      </c>
      <c r="AK121" s="26" t="s">
        <v>69</v>
      </c>
      <c r="AL121" s="26" t="s">
        <v>57</v>
      </c>
      <c r="AM121" s="26" t="s">
        <v>332</v>
      </c>
      <c r="AN121" s="26" t="s">
        <v>57</v>
      </c>
      <c r="AO121" s="26" t="s">
        <v>220</v>
      </c>
      <c r="AP121" s="26" t="s">
        <v>71</v>
      </c>
      <c r="AQ121" s="26" t="s">
        <v>71</v>
      </c>
      <c r="AR121" s="26" t="s">
        <v>1284</v>
      </c>
      <c r="AS121" s="26">
        <v>0</v>
      </c>
      <c r="AT121" s="26" t="s">
        <v>71</v>
      </c>
      <c r="AU121" s="26" t="s">
        <v>1285</v>
      </c>
      <c r="AV121" s="26" t="s">
        <v>1065</v>
      </c>
      <c r="AW121" s="26" t="s">
        <v>1286</v>
      </c>
      <c r="AX121" s="26" t="s">
        <v>1084</v>
      </c>
      <c r="AY121" s="26" t="s">
        <v>1287</v>
      </c>
      <c r="AZ121" s="26" t="s">
        <v>1288</v>
      </c>
      <c r="BA121" s="26" t="s">
        <v>1289</v>
      </c>
      <c r="BB121" s="26" t="s">
        <v>1290</v>
      </c>
      <c r="BC121" s="26" t="s">
        <v>220</v>
      </c>
      <c r="BD121" s="26" t="s">
        <v>524</v>
      </c>
      <c r="BE121" s="86">
        <v>0</v>
      </c>
      <c r="BF121" s="86">
        <v>0</v>
      </c>
      <c r="BG121" s="86">
        <v>0</v>
      </c>
      <c r="BH121" s="87"/>
    </row>
    <row r="122" s="5" customFormat="1" ht="45" hidden="1" customHeight="1" spans="1:60">
      <c r="A122" s="26">
        <v>116</v>
      </c>
      <c r="B122" s="31" t="s">
        <v>879</v>
      </c>
      <c r="C122" s="27" t="s">
        <v>1291</v>
      </c>
      <c r="D122" s="29" t="s">
        <v>1292</v>
      </c>
      <c r="E122" s="31" t="s">
        <v>509</v>
      </c>
      <c r="F122" s="31" t="s">
        <v>1061</v>
      </c>
      <c r="G122" s="91" t="s">
        <v>332</v>
      </c>
      <c r="H122" s="91" t="s">
        <v>57</v>
      </c>
      <c r="I122" s="31" t="s">
        <v>511</v>
      </c>
      <c r="J122" s="31" t="s">
        <v>1062</v>
      </c>
      <c r="K122" s="93">
        <v>0</v>
      </c>
      <c r="L122" s="93">
        <v>0</v>
      </c>
      <c r="M122" s="48">
        <f t="shared" si="7"/>
        <v>0</v>
      </c>
      <c r="N122" s="48">
        <f t="shared" si="8"/>
        <v>0</v>
      </c>
      <c r="O122" s="92" t="s">
        <v>1293</v>
      </c>
      <c r="P122" s="94"/>
      <c r="Q122" s="26"/>
      <c r="R122" s="95">
        <v>0</v>
      </c>
      <c r="S122" s="95">
        <v>0</v>
      </c>
      <c r="T122" s="48">
        <f t="shared" si="9"/>
        <v>0</v>
      </c>
      <c r="U122" s="48">
        <f t="shared" si="10"/>
        <v>0</v>
      </c>
      <c r="V122" s="48">
        <f t="shared" si="11"/>
        <v>0</v>
      </c>
      <c r="W122" s="48">
        <f t="shared" si="12"/>
        <v>0</v>
      </c>
      <c r="X122" s="47"/>
      <c r="Y122" s="47"/>
      <c r="Z122" s="95">
        <v>0</v>
      </c>
      <c r="AA122" s="95">
        <v>0</v>
      </c>
      <c r="AB122" s="47"/>
      <c r="AC122" s="47"/>
      <c r="AD122" s="47"/>
      <c r="AE122" s="47"/>
      <c r="AF122" s="47"/>
      <c r="AG122" s="47"/>
      <c r="AH122" s="48"/>
      <c r="AI122" s="48"/>
      <c r="AJ122" s="26" t="s">
        <v>69</v>
      </c>
      <c r="AK122" s="26" t="s">
        <v>69</v>
      </c>
      <c r="AL122" s="26" t="s">
        <v>430</v>
      </c>
      <c r="AM122" s="26" t="s">
        <v>332</v>
      </c>
      <c r="AN122" s="26" t="s">
        <v>57</v>
      </c>
      <c r="AO122" s="26" t="s">
        <v>220</v>
      </c>
      <c r="AP122" s="26" t="s">
        <v>71</v>
      </c>
      <c r="AQ122" s="26" t="s">
        <v>71</v>
      </c>
      <c r="AR122" s="26" t="s">
        <v>1294</v>
      </c>
      <c r="AS122" s="26">
        <v>0</v>
      </c>
      <c r="AT122" s="26">
        <v>0</v>
      </c>
      <c r="AU122" s="26" t="s">
        <v>1294</v>
      </c>
      <c r="AV122" s="26" t="s">
        <v>1295</v>
      </c>
      <c r="AW122" s="26" t="s">
        <v>1066</v>
      </c>
      <c r="AX122" s="26" t="s">
        <v>1075</v>
      </c>
      <c r="AY122" s="26" t="s">
        <v>1296</v>
      </c>
      <c r="AZ122" s="26" t="s">
        <v>1297</v>
      </c>
      <c r="BA122" s="26" t="s">
        <v>1068</v>
      </c>
      <c r="BB122" s="26" t="s">
        <v>1298</v>
      </c>
      <c r="BC122" s="26" t="s">
        <v>1070</v>
      </c>
      <c r="BD122" s="26" t="s">
        <v>524</v>
      </c>
      <c r="BE122" s="86">
        <v>0</v>
      </c>
      <c r="BF122" s="86">
        <v>0</v>
      </c>
      <c r="BG122" s="86">
        <v>0</v>
      </c>
      <c r="BH122" s="87"/>
    </row>
    <row r="123" s="5" customFormat="1" ht="45" hidden="1" customHeight="1" spans="1:60">
      <c r="A123" s="26">
        <v>117</v>
      </c>
      <c r="B123" s="31" t="s">
        <v>879</v>
      </c>
      <c r="C123" s="27" t="s">
        <v>1299</v>
      </c>
      <c r="D123" s="29" t="s">
        <v>1300</v>
      </c>
      <c r="E123" s="31" t="s">
        <v>509</v>
      </c>
      <c r="F123" s="31" t="s">
        <v>1061</v>
      </c>
      <c r="G123" s="91" t="s">
        <v>332</v>
      </c>
      <c r="H123" s="31" t="s">
        <v>57</v>
      </c>
      <c r="I123" s="31" t="s">
        <v>511</v>
      </c>
      <c r="J123" s="31" t="s">
        <v>1062</v>
      </c>
      <c r="K123" s="93">
        <v>0</v>
      </c>
      <c r="L123" s="93">
        <v>0</v>
      </c>
      <c r="M123" s="48">
        <f t="shared" si="7"/>
        <v>0</v>
      </c>
      <c r="N123" s="48">
        <f t="shared" si="8"/>
        <v>0</v>
      </c>
      <c r="O123" s="92" t="s">
        <v>1301</v>
      </c>
      <c r="P123" s="94"/>
      <c r="Q123" s="26"/>
      <c r="R123" s="95">
        <v>0</v>
      </c>
      <c r="S123" s="95">
        <v>0</v>
      </c>
      <c r="T123" s="48">
        <f t="shared" si="9"/>
        <v>0</v>
      </c>
      <c r="U123" s="48">
        <f t="shared" si="10"/>
        <v>0</v>
      </c>
      <c r="V123" s="48">
        <f t="shared" si="11"/>
        <v>0</v>
      </c>
      <c r="W123" s="48">
        <f t="shared" si="12"/>
        <v>0</v>
      </c>
      <c r="X123" s="47"/>
      <c r="Y123" s="47"/>
      <c r="Z123" s="95">
        <v>0</v>
      </c>
      <c r="AA123" s="95">
        <v>0</v>
      </c>
      <c r="AB123" s="47"/>
      <c r="AC123" s="47"/>
      <c r="AD123" s="47"/>
      <c r="AE123" s="47"/>
      <c r="AF123" s="47"/>
      <c r="AG123" s="47"/>
      <c r="AH123" s="48"/>
      <c r="AI123" s="48"/>
      <c r="AJ123" s="26" t="s">
        <v>69</v>
      </c>
      <c r="AK123" s="26" t="s">
        <v>69</v>
      </c>
      <c r="AL123" s="26" t="s">
        <v>64</v>
      </c>
      <c r="AM123" s="26" t="s">
        <v>332</v>
      </c>
      <c r="AN123" s="26" t="s">
        <v>57</v>
      </c>
      <c r="AO123" s="26" t="s">
        <v>220</v>
      </c>
      <c r="AP123" s="26" t="s">
        <v>71</v>
      </c>
      <c r="AQ123" s="26" t="s">
        <v>71</v>
      </c>
      <c r="AR123" s="26" t="s">
        <v>1302</v>
      </c>
      <c r="AS123" s="26">
        <v>0</v>
      </c>
      <c r="AT123" s="26">
        <v>0</v>
      </c>
      <c r="AU123" s="26" t="s">
        <v>1302</v>
      </c>
      <c r="AV123" s="26" t="s">
        <v>1065</v>
      </c>
      <c r="AW123" s="26" t="s">
        <v>1066</v>
      </c>
      <c r="AX123" s="26" t="s">
        <v>1075</v>
      </c>
      <c r="AY123" s="26" t="s">
        <v>1302</v>
      </c>
      <c r="AZ123" s="26" t="s">
        <v>1303</v>
      </c>
      <c r="BA123" s="26" t="s">
        <v>1068</v>
      </c>
      <c r="BB123" s="26" t="s">
        <v>1304</v>
      </c>
      <c r="BC123" s="26" t="s">
        <v>1070</v>
      </c>
      <c r="BD123" s="26" t="s">
        <v>524</v>
      </c>
      <c r="BE123" s="86">
        <v>0</v>
      </c>
      <c r="BF123" s="86">
        <v>0</v>
      </c>
      <c r="BG123" s="86">
        <v>0</v>
      </c>
      <c r="BH123" s="87"/>
    </row>
    <row r="124" s="5" customFormat="1" ht="45" hidden="1" customHeight="1" spans="1:60">
      <c r="A124" s="26">
        <v>118</v>
      </c>
      <c r="B124" s="31" t="s">
        <v>879</v>
      </c>
      <c r="C124" s="27" t="s">
        <v>1305</v>
      </c>
      <c r="D124" s="29" t="s">
        <v>1306</v>
      </c>
      <c r="E124" s="31" t="s">
        <v>509</v>
      </c>
      <c r="F124" s="31" t="s">
        <v>1061</v>
      </c>
      <c r="G124" s="91" t="s">
        <v>332</v>
      </c>
      <c r="H124" s="91" t="s">
        <v>57</v>
      </c>
      <c r="I124" s="31" t="s">
        <v>511</v>
      </c>
      <c r="J124" s="31" t="s">
        <v>1062</v>
      </c>
      <c r="K124" s="93">
        <v>0</v>
      </c>
      <c r="L124" s="93">
        <v>0</v>
      </c>
      <c r="M124" s="48">
        <f t="shared" si="7"/>
        <v>0</v>
      </c>
      <c r="N124" s="48">
        <f t="shared" si="8"/>
        <v>0</v>
      </c>
      <c r="O124" s="92" t="s">
        <v>1307</v>
      </c>
      <c r="P124" s="94"/>
      <c r="Q124" s="26"/>
      <c r="R124" s="95">
        <v>0</v>
      </c>
      <c r="S124" s="95">
        <v>0</v>
      </c>
      <c r="T124" s="48">
        <f t="shared" si="9"/>
        <v>0</v>
      </c>
      <c r="U124" s="48">
        <f t="shared" si="10"/>
        <v>0</v>
      </c>
      <c r="V124" s="48">
        <f t="shared" si="11"/>
        <v>0</v>
      </c>
      <c r="W124" s="48">
        <f t="shared" si="12"/>
        <v>0</v>
      </c>
      <c r="X124" s="47"/>
      <c r="Y124" s="47"/>
      <c r="Z124" s="95">
        <v>0</v>
      </c>
      <c r="AA124" s="95">
        <v>0</v>
      </c>
      <c r="AB124" s="47"/>
      <c r="AC124" s="47"/>
      <c r="AD124" s="47"/>
      <c r="AE124" s="47"/>
      <c r="AF124" s="47"/>
      <c r="AG124" s="47"/>
      <c r="AH124" s="48"/>
      <c r="AI124" s="48"/>
      <c r="AJ124" s="26" t="s">
        <v>69</v>
      </c>
      <c r="AK124" s="26" t="s">
        <v>69</v>
      </c>
      <c r="AL124" s="26" t="s">
        <v>430</v>
      </c>
      <c r="AM124" s="26" t="s">
        <v>332</v>
      </c>
      <c r="AN124" s="26" t="s">
        <v>57</v>
      </c>
      <c r="AO124" s="26" t="s">
        <v>220</v>
      </c>
      <c r="AP124" s="26" t="s">
        <v>71</v>
      </c>
      <c r="AQ124" s="26" t="s">
        <v>71</v>
      </c>
      <c r="AR124" s="26" t="s">
        <v>1308</v>
      </c>
      <c r="AS124" s="26">
        <v>0</v>
      </c>
      <c r="AT124" s="26">
        <v>0</v>
      </c>
      <c r="AU124" s="26" t="s">
        <v>1308</v>
      </c>
      <c r="AV124" s="26" t="s">
        <v>1065</v>
      </c>
      <c r="AW124" s="26" t="s">
        <v>1066</v>
      </c>
      <c r="AX124" s="26" t="s">
        <v>1075</v>
      </c>
      <c r="AY124" s="26" t="s">
        <v>1308</v>
      </c>
      <c r="AZ124" s="26" t="s">
        <v>1309</v>
      </c>
      <c r="BA124" s="26" t="s">
        <v>1068</v>
      </c>
      <c r="BB124" s="26" t="s">
        <v>1310</v>
      </c>
      <c r="BC124" s="26" t="s">
        <v>1070</v>
      </c>
      <c r="BD124" s="26" t="s">
        <v>524</v>
      </c>
      <c r="BE124" s="86">
        <v>0</v>
      </c>
      <c r="BF124" s="86">
        <v>0</v>
      </c>
      <c r="BG124" s="86">
        <v>0</v>
      </c>
      <c r="BH124" s="87"/>
    </row>
    <row r="125" s="5" customFormat="1" ht="45" hidden="1" customHeight="1" spans="1:60">
      <c r="A125" s="26">
        <v>119</v>
      </c>
      <c r="B125" s="31" t="s">
        <v>879</v>
      </c>
      <c r="C125" s="27" t="s">
        <v>1311</v>
      </c>
      <c r="D125" s="29" t="s">
        <v>1312</v>
      </c>
      <c r="E125" s="31" t="s">
        <v>61</v>
      </c>
      <c r="F125" s="31" t="s">
        <v>882</v>
      </c>
      <c r="G125" s="91" t="s">
        <v>63</v>
      </c>
      <c r="H125" s="91" t="s">
        <v>64</v>
      </c>
      <c r="I125" s="31" t="s">
        <v>511</v>
      </c>
      <c r="J125" s="31" t="s">
        <v>531</v>
      </c>
      <c r="K125" s="93">
        <v>30000000</v>
      </c>
      <c r="L125" s="93">
        <v>10000000</v>
      </c>
      <c r="M125" s="48">
        <f t="shared" si="7"/>
        <v>3000</v>
      </c>
      <c r="N125" s="48">
        <f t="shared" si="8"/>
        <v>1000</v>
      </c>
      <c r="O125" s="92" t="s">
        <v>1313</v>
      </c>
      <c r="P125" s="94" t="s">
        <v>533</v>
      </c>
      <c r="Q125" s="26" t="s">
        <v>7</v>
      </c>
      <c r="R125" s="47">
        <v>30000000</v>
      </c>
      <c r="S125" s="47">
        <v>10000000</v>
      </c>
      <c r="T125" s="48">
        <f t="shared" si="9"/>
        <v>0</v>
      </c>
      <c r="U125" s="48">
        <f t="shared" si="10"/>
        <v>0</v>
      </c>
      <c r="V125" s="48">
        <f t="shared" si="11"/>
        <v>30000000</v>
      </c>
      <c r="W125" s="48">
        <f t="shared" si="12"/>
        <v>10000000</v>
      </c>
      <c r="X125" s="47"/>
      <c r="Y125" s="47"/>
      <c r="Z125" s="47">
        <v>30000000</v>
      </c>
      <c r="AA125" s="47">
        <v>10000000</v>
      </c>
      <c r="AB125" s="47"/>
      <c r="AC125" s="47"/>
      <c r="AD125" s="47"/>
      <c r="AE125" s="47"/>
      <c r="AF125" s="47"/>
      <c r="AG125" s="47"/>
      <c r="AH125" s="48"/>
      <c r="AI125" s="48"/>
      <c r="AJ125" s="26" t="s">
        <v>658</v>
      </c>
      <c r="AK125" s="26" t="s">
        <v>69</v>
      </c>
      <c r="AL125" s="26" t="s">
        <v>64</v>
      </c>
      <c r="AM125" s="26" t="s">
        <v>63</v>
      </c>
      <c r="AN125" s="26" t="s">
        <v>71</v>
      </c>
      <c r="AO125" s="26" t="s">
        <v>71</v>
      </c>
      <c r="AP125" s="26" t="s">
        <v>72</v>
      </c>
      <c r="AQ125" s="26" t="s">
        <v>1314</v>
      </c>
      <c r="AR125" s="26" t="s">
        <v>1315</v>
      </c>
      <c r="AS125" s="26">
        <v>0</v>
      </c>
      <c r="AT125" s="26" t="s">
        <v>71</v>
      </c>
      <c r="AU125" s="26" t="s">
        <v>1316</v>
      </c>
      <c r="AV125" s="26" t="s">
        <v>1317</v>
      </c>
      <c r="AW125" s="26" t="s">
        <v>1318</v>
      </c>
      <c r="AX125" s="26" t="s">
        <v>1314</v>
      </c>
      <c r="AY125" s="26" t="s">
        <v>1315</v>
      </c>
      <c r="AZ125" s="26" t="s">
        <v>1315</v>
      </c>
      <c r="BA125" s="26" t="s">
        <v>1315</v>
      </c>
      <c r="BB125" s="26" t="s">
        <v>1315</v>
      </c>
      <c r="BC125" s="26" t="s">
        <v>309</v>
      </c>
      <c r="BD125" s="26" t="s">
        <v>524</v>
      </c>
      <c r="BE125" s="86">
        <v>0</v>
      </c>
      <c r="BF125" s="86">
        <v>0</v>
      </c>
      <c r="BG125" s="86">
        <v>0</v>
      </c>
      <c r="BH125" s="87"/>
    </row>
    <row r="126" s="5" customFormat="1" ht="45" hidden="1" customHeight="1" spans="1:60">
      <c r="A126" s="26">
        <v>120</v>
      </c>
      <c r="B126" s="31" t="s">
        <v>879</v>
      </c>
      <c r="C126" s="27" t="s">
        <v>1319</v>
      </c>
      <c r="D126" s="29" t="s">
        <v>1320</v>
      </c>
      <c r="E126" s="31" t="s">
        <v>61</v>
      </c>
      <c r="F126" s="31" t="s">
        <v>882</v>
      </c>
      <c r="G126" s="91" t="s">
        <v>63</v>
      </c>
      <c r="H126" s="91" t="s">
        <v>64</v>
      </c>
      <c r="I126" s="31" t="s">
        <v>511</v>
      </c>
      <c r="J126" s="31" t="s">
        <v>531</v>
      </c>
      <c r="K126" s="93">
        <v>25000000</v>
      </c>
      <c r="L126" s="93">
        <v>6684500</v>
      </c>
      <c r="M126" s="48">
        <f t="shared" si="7"/>
        <v>2500</v>
      </c>
      <c r="N126" s="48">
        <f t="shared" si="8"/>
        <v>668.45</v>
      </c>
      <c r="O126" s="92" t="s">
        <v>1321</v>
      </c>
      <c r="P126" s="94" t="s">
        <v>533</v>
      </c>
      <c r="Q126" s="26" t="s">
        <v>7</v>
      </c>
      <c r="R126" s="47">
        <v>25000000</v>
      </c>
      <c r="S126" s="47">
        <v>6684500</v>
      </c>
      <c r="T126" s="48">
        <f t="shared" si="9"/>
        <v>0</v>
      </c>
      <c r="U126" s="48">
        <f t="shared" si="10"/>
        <v>0</v>
      </c>
      <c r="V126" s="48">
        <f t="shared" si="11"/>
        <v>25000000</v>
      </c>
      <c r="W126" s="48">
        <f t="shared" si="12"/>
        <v>6684500</v>
      </c>
      <c r="X126" s="47"/>
      <c r="Y126" s="47"/>
      <c r="Z126" s="47">
        <v>25000000</v>
      </c>
      <c r="AA126" s="47">
        <v>6684500</v>
      </c>
      <c r="AB126" s="47"/>
      <c r="AC126" s="47"/>
      <c r="AD126" s="47"/>
      <c r="AE126" s="47"/>
      <c r="AF126" s="47"/>
      <c r="AG126" s="47"/>
      <c r="AH126" s="48"/>
      <c r="AI126" s="48"/>
      <c r="AJ126" s="26" t="s">
        <v>658</v>
      </c>
      <c r="AK126" s="26" t="s">
        <v>69</v>
      </c>
      <c r="AL126" s="26" t="s">
        <v>64</v>
      </c>
      <c r="AM126" s="26" t="s">
        <v>63</v>
      </c>
      <c r="AN126" s="26" t="s">
        <v>71</v>
      </c>
      <c r="AO126" s="26" t="s">
        <v>71</v>
      </c>
      <c r="AP126" s="26" t="s">
        <v>221</v>
      </c>
      <c r="AQ126" s="26" t="s">
        <v>1322</v>
      </c>
      <c r="AR126" s="26" t="s">
        <v>1323</v>
      </c>
      <c r="AS126" s="26">
        <v>4000000</v>
      </c>
      <c r="AT126" s="26" t="s">
        <v>71</v>
      </c>
      <c r="AU126" s="26" t="s">
        <v>1324</v>
      </c>
      <c r="AV126" s="26" t="s">
        <v>1325</v>
      </c>
      <c r="AW126" s="26" t="s">
        <v>1326</v>
      </c>
      <c r="AX126" s="26" t="s">
        <v>1327</v>
      </c>
      <c r="AY126" s="26" t="s">
        <v>1328</v>
      </c>
      <c r="AZ126" s="26" t="s">
        <v>1329</v>
      </c>
      <c r="BA126" s="26" t="s">
        <v>1329</v>
      </c>
      <c r="BB126" s="26" t="s">
        <v>1329</v>
      </c>
      <c r="BC126" s="26" t="s">
        <v>1330</v>
      </c>
      <c r="BD126" s="26" t="s">
        <v>524</v>
      </c>
      <c r="BE126" s="86">
        <v>0</v>
      </c>
      <c r="BF126" s="86">
        <v>0</v>
      </c>
      <c r="BG126" s="86">
        <v>0</v>
      </c>
      <c r="BH126" s="87"/>
    </row>
    <row r="127" s="5" customFormat="1" ht="45" hidden="1" customHeight="1" spans="1:60">
      <c r="A127" s="26">
        <v>121</v>
      </c>
      <c r="B127" s="31" t="s">
        <v>879</v>
      </c>
      <c r="C127" s="27" t="s">
        <v>1331</v>
      </c>
      <c r="D127" s="29" t="s">
        <v>1332</v>
      </c>
      <c r="E127" s="31" t="s">
        <v>509</v>
      </c>
      <c r="F127" s="31" t="s">
        <v>1061</v>
      </c>
      <c r="G127" s="91" t="s">
        <v>332</v>
      </c>
      <c r="H127" s="91" t="s">
        <v>64</v>
      </c>
      <c r="I127" s="31" t="s">
        <v>511</v>
      </c>
      <c r="J127" s="31" t="s">
        <v>1062</v>
      </c>
      <c r="K127" s="93">
        <v>0</v>
      </c>
      <c r="L127" s="93">
        <v>0</v>
      </c>
      <c r="M127" s="48">
        <f t="shared" si="7"/>
        <v>0</v>
      </c>
      <c r="N127" s="48">
        <f t="shared" si="8"/>
        <v>0</v>
      </c>
      <c r="O127" s="92" t="s">
        <v>1333</v>
      </c>
      <c r="P127" s="94"/>
      <c r="Q127" s="26"/>
      <c r="R127" s="95">
        <v>0</v>
      </c>
      <c r="S127" s="95">
        <v>0</v>
      </c>
      <c r="T127" s="48">
        <f t="shared" si="9"/>
        <v>0</v>
      </c>
      <c r="U127" s="48">
        <f t="shared" si="10"/>
        <v>0</v>
      </c>
      <c r="V127" s="48">
        <f t="shared" si="11"/>
        <v>0</v>
      </c>
      <c r="W127" s="48">
        <f t="shared" si="12"/>
        <v>0</v>
      </c>
      <c r="X127" s="47"/>
      <c r="Y127" s="47"/>
      <c r="Z127" s="95">
        <v>0</v>
      </c>
      <c r="AA127" s="95">
        <v>0</v>
      </c>
      <c r="AB127" s="47"/>
      <c r="AC127" s="47"/>
      <c r="AD127" s="47"/>
      <c r="AE127" s="47"/>
      <c r="AF127" s="47"/>
      <c r="AG127" s="47"/>
      <c r="AH127" s="48"/>
      <c r="AI127" s="48"/>
      <c r="AJ127" s="26" t="s">
        <v>658</v>
      </c>
      <c r="AK127" s="26" t="s">
        <v>69</v>
      </c>
      <c r="AL127" s="26" t="s">
        <v>64</v>
      </c>
      <c r="AM127" s="26" t="s">
        <v>332</v>
      </c>
      <c r="AN127" s="26" t="s">
        <v>449</v>
      </c>
      <c r="AO127" s="26" t="s">
        <v>1334</v>
      </c>
      <c r="AP127" s="26" t="s">
        <v>71</v>
      </c>
      <c r="AQ127" s="26" t="s">
        <v>71</v>
      </c>
      <c r="AR127" s="26" t="s">
        <v>1335</v>
      </c>
      <c r="AS127" s="26">
        <v>0</v>
      </c>
      <c r="AT127" s="26" t="s">
        <v>71</v>
      </c>
      <c r="AU127" s="26" t="s">
        <v>1336</v>
      </c>
      <c r="AV127" s="26" t="s">
        <v>1065</v>
      </c>
      <c r="AW127" s="26" t="s">
        <v>1106</v>
      </c>
      <c r="AX127" s="26" t="s">
        <v>1084</v>
      </c>
      <c r="AY127" s="26" t="s">
        <v>1337</v>
      </c>
      <c r="AZ127" s="26" t="s">
        <v>1338</v>
      </c>
      <c r="BA127" s="26" t="s">
        <v>1337</v>
      </c>
      <c r="BB127" s="26" t="s">
        <v>1339</v>
      </c>
      <c r="BC127" s="26" t="s">
        <v>1340</v>
      </c>
      <c r="BD127" s="26" t="s">
        <v>524</v>
      </c>
      <c r="BE127" s="86">
        <v>0</v>
      </c>
      <c r="BF127" s="86">
        <v>0</v>
      </c>
      <c r="BG127" s="86">
        <v>0</v>
      </c>
      <c r="BH127" s="87"/>
    </row>
    <row r="128" s="5" customFormat="1" ht="45" hidden="1" customHeight="1" spans="1:60">
      <c r="A128" s="26">
        <v>122</v>
      </c>
      <c r="B128" s="31" t="s">
        <v>879</v>
      </c>
      <c r="C128" s="27" t="s">
        <v>1341</v>
      </c>
      <c r="D128" s="29" t="s">
        <v>1342</v>
      </c>
      <c r="E128" s="31" t="s">
        <v>330</v>
      </c>
      <c r="F128" s="31" t="s">
        <v>1025</v>
      </c>
      <c r="G128" s="91" t="s">
        <v>63</v>
      </c>
      <c r="H128" s="31" t="s">
        <v>64</v>
      </c>
      <c r="I128" s="31" t="s">
        <v>333</v>
      </c>
      <c r="J128" s="31" t="s">
        <v>393</v>
      </c>
      <c r="K128" s="93">
        <v>1170000</v>
      </c>
      <c r="L128" s="93">
        <v>1170000</v>
      </c>
      <c r="M128" s="48">
        <f t="shared" si="7"/>
        <v>117</v>
      </c>
      <c r="N128" s="48">
        <f t="shared" si="8"/>
        <v>117</v>
      </c>
      <c r="O128" s="92" t="s">
        <v>1343</v>
      </c>
      <c r="P128" s="94"/>
      <c r="Q128" s="26"/>
      <c r="R128" s="47"/>
      <c r="S128" s="47"/>
      <c r="T128" s="48">
        <f t="shared" si="9"/>
        <v>0</v>
      </c>
      <c r="U128" s="48">
        <f t="shared" si="10"/>
        <v>0</v>
      </c>
      <c r="V128" s="48">
        <f t="shared" si="11"/>
        <v>0</v>
      </c>
      <c r="W128" s="48">
        <f t="shared" si="12"/>
        <v>0</v>
      </c>
      <c r="X128" s="47"/>
      <c r="Y128" s="47"/>
      <c r="Z128" s="47"/>
      <c r="AA128" s="47"/>
      <c r="AB128" s="47"/>
      <c r="AC128" s="47"/>
      <c r="AD128" s="47"/>
      <c r="AE128" s="47"/>
      <c r="AF128" s="47"/>
      <c r="AG128" s="47"/>
      <c r="AH128" s="48"/>
      <c r="AI128" s="48"/>
      <c r="AJ128" s="26" t="s">
        <v>69</v>
      </c>
      <c r="AK128" s="26" t="s">
        <v>69</v>
      </c>
      <c r="AL128" s="26" t="s">
        <v>64</v>
      </c>
      <c r="AM128" s="26" t="s">
        <v>63</v>
      </c>
      <c r="AN128" s="26" t="s">
        <v>71</v>
      </c>
      <c r="AO128" s="26" t="s">
        <v>71</v>
      </c>
      <c r="AP128" s="26" t="s">
        <v>550</v>
      </c>
      <c r="AQ128" s="26" t="s">
        <v>1344</v>
      </c>
      <c r="AR128" s="26" t="s">
        <v>1343</v>
      </c>
      <c r="AS128" s="26">
        <v>0</v>
      </c>
      <c r="AT128" s="26" t="s">
        <v>71</v>
      </c>
      <c r="AU128" s="26" t="s">
        <v>1345</v>
      </c>
      <c r="AV128" s="26" t="s">
        <v>1346</v>
      </c>
      <c r="AW128" s="26" t="s">
        <v>1347</v>
      </c>
      <c r="AX128" s="26" t="s">
        <v>1348</v>
      </c>
      <c r="AY128" s="26" t="s">
        <v>1349</v>
      </c>
      <c r="AZ128" s="26" t="s">
        <v>1350</v>
      </c>
      <c r="BA128" s="26" t="s">
        <v>1351</v>
      </c>
      <c r="BB128" s="26" t="s">
        <v>1352</v>
      </c>
      <c r="BC128" s="26" t="s">
        <v>220</v>
      </c>
      <c r="BD128" s="26" t="s">
        <v>524</v>
      </c>
      <c r="BE128" s="86" t="s">
        <v>404</v>
      </c>
      <c r="BF128" s="86">
        <v>0</v>
      </c>
      <c r="BG128" s="86">
        <v>0</v>
      </c>
      <c r="BH128" s="87"/>
    </row>
    <row r="129" s="8" customFormat="1" ht="167" hidden="1" customHeight="1" spans="1:60">
      <c r="A129" s="96">
        <v>1</v>
      </c>
      <c r="B129" s="97" t="s">
        <v>1353</v>
      </c>
      <c r="C129" s="25" t="s">
        <v>1354</v>
      </c>
      <c r="D129" s="25" t="s">
        <v>1355</v>
      </c>
      <c r="E129" s="25" t="s">
        <v>61</v>
      </c>
      <c r="F129" s="25" t="s">
        <v>1356</v>
      </c>
      <c r="G129" s="25" t="s">
        <v>332</v>
      </c>
      <c r="H129" s="25" t="s">
        <v>64</v>
      </c>
      <c r="I129" s="98" t="s">
        <v>511</v>
      </c>
      <c r="J129" s="25" t="s">
        <v>531</v>
      </c>
      <c r="K129" s="43">
        <v>599000000</v>
      </c>
      <c r="L129" s="43">
        <f>44385020+780265-10000000</f>
        <v>35165285</v>
      </c>
      <c r="M129" s="100">
        <f t="shared" si="7"/>
        <v>59900</v>
      </c>
      <c r="N129" s="43">
        <f t="shared" si="8"/>
        <v>3516.5285</v>
      </c>
      <c r="O129" s="99" t="s">
        <v>1357</v>
      </c>
      <c r="P129" s="98" t="s">
        <v>533</v>
      </c>
      <c r="Q129" s="98" t="s">
        <v>7</v>
      </c>
      <c r="R129" s="43">
        <v>599000000</v>
      </c>
      <c r="S129" s="43">
        <v>35165285</v>
      </c>
      <c r="T129" s="104">
        <v>0</v>
      </c>
      <c r="U129" s="104">
        <v>0</v>
      </c>
      <c r="V129" s="104">
        <v>599000000</v>
      </c>
      <c r="W129" s="105">
        <v>45165285</v>
      </c>
      <c r="X129" s="43"/>
      <c r="Y129" s="43"/>
      <c r="Z129" s="43">
        <v>599000000</v>
      </c>
      <c r="AA129" s="43">
        <v>35165285</v>
      </c>
      <c r="AB129" s="43"/>
      <c r="AC129" s="43"/>
      <c r="AD129" s="43">
        <v>599000000</v>
      </c>
      <c r="AE129" s="43">
        <v>35165285</v>
      </c>
      <c r="AF129" s="43"/>
      <c r="AG129" s="43"/>
      <c r="AH129" s="96"/>
      <c r="AI129" s="26"/>
      <c r="AJ129" s="26" t="s">
        <v>69</v>
      </c>
      <c r="AK129" s="26" t="s">
        <v>69</v>
      </c>
      <c r="AL129" s="26" t="s">
        <v>64</v>
      </c>
      <c r="AM129" s="26" t="s">
        <v>332</v>
      </c>
      <c r="AN129" s="26" t="s">
        <v>704</v>
      </c>
      <c r="AO129" s="26" t="s">
        <v>1358</v>
      </c>
      <c r="AP129" s="26" t="s">
        <v>71</v>
      </c>
      <c r="AQ129" s="26" t="s">
        <v>71</v>
      </c>
      <c r="AR129" s="26" t="s">
        <v>1359</v>
      </c>
      <c r="AS129" s="26">
        <v>0</v>
      </c>
      <c r="AT129" s="26" t="s">
        <v>71</v>
      </c>
      <c r="AU129" s="26" t="s">
        <v>1360</v>
      </c>
      <c r="AV129" s="26" t="s">
        <v>1361</v>
      </c>
      <c r="AW129" s="26" t="s">
        <v>1362</v>
      </c>
      <c r="AX129" s="26" t="s">
        <v>1358</v>
      </c>
      <c r="AY129" s="26" t="s">
        <v>1363</v>
      </c>
      <c r="AZ129" s="26" t="s">
        <v>1363</v>
      </c>
      <c r="BA129" s="26" t="s">
        <v>1364</v>
      </c>
      <c r="BB129" s="26" t="s">
        <v>1365</v>
      </c>
      <c r="BC129" s="26" t="s">
        <v>1366</v>
      </c>
      <c r="BD129" s="26" t="s">
        <v>524</v>
      </c>
      <c r="BE129" s="86">
        <v>0</v>
      </c>
      <c r="BF129" s="86">
        <v>0</v>
      </c>
      <c r="BG129" s="86">
        <v>0</v>
      </c>
      <c r="BH129" s="111"/>
    </row>
    <row r="130" s="8" customFormat="1" ht="119" hidden="1" customHeight="1" spans="1:60">
      <c r="A130" s="96">
        <v>2</v>
      </c>
      <c r="B130" s="97" t="s">
        <v>1353</v>
      </c>
      <c r="C130" s="25" t="s">
        <v>1367</v>
      </c>
      <c r="D130" s="25" t="s">
        <v>1368</v>
      </c>
      <c r="E130" s="25" t="s">
        <v>61</v>
      </c>
      <c r="F130" s="25" t="s">
        <v>1356</v>
      </c>
      <c r="G130" s="25" t="s">
        <v>332</v>
      </c>
      <c r="H130" s="25" t="s">
        <v>64</v>
      </c>
      <c r="I130" s="98" t="s">
        <v>511</v>
      </c>
      <c r="J130" s="25" t="s">
        <v>531</v>
      </c>
      <c r="K130" s="43">
        <v>187000000</v>
      </c>
      <c r="L130" s="43">
        <v>10490000</v>
      </c>
      <c r="M130" s="43">
        <f t="shared" si="7"/>
        <v>18700</v>
      </c>
      <c r="N130" s="43">
        <f t="shared" si="8"/>
        <v>1049</v>
      </c>
      <c r="O130" s="101" t="s">
        <v>1369</v>
      </c>
      <c r="P130" s="98" t="s">
        <v>533</v>
      </c>
      <c r="Q130" s="98" t="s">
        <v>7</v>
      </c>
      <c r="R130" s="43">
        <v>187000000</v>
      </c>
      <c r="S130" s="43">
        <v>10490000</v>
      </c>
      <c r="T130" s="48">
        <f t="shared" ref="T130:T170" si="13">MAX(X130,Z130,AB130,AD130,AF130)-R130</f>
        <v>0</v>
      </c>
      <c r="U130" s="48">
        <f t="shared" ref="U130:U170" si="14">MAX(Y130,AA130,AC130,AE130,AG130)-S130</f>
        <v>0</v>
      </c>
      <c r="V130" s="48">
        <f t="shared" ref="V130:V170" si="15">MAX(X130,Z130,AB130,AD130,AF130)</f>
        <v>187000000</v>
      </c>
      <c r="W130" s="48">
        <f t="shared" ref="W130:W170" si="16">MAX(Y130,AA130,AC130,AE130,AG130)</f>
        <v>10490000</v>
      </c>
      <c r="X130" s="43"/>
      <c r="Y130" s="43"/>
      <c r="Z130" s="43">
        <v>187000000</v>
      </c>
      <c r="AA130" s="43">
        <v>10490000</v>
      </c>
      <c r="AB130" s="43"/>
      <c r="AC130" s="43"/>
      <c r="AD130" s="43"/>
      <c r="AE130" s="43"/>
      <c r="AF130" s="43"/>
      <c r="AG130" s="43"/>
      <c r="AH130" s="96"/>
      <c r="AI130" s="26"/>
      <c r="AJ130" s="26" t="s">
        <v>69</v>
      </c>
      <c r="AK130" s="26" t="s">
        <v>616</v>
      </c>
      <c r="AL130" s="26" t="s">
        <v>64</v>
      </c>
      <c r="AM130" s="26" t="s">
        <v>332</v>
      </c>
      <c r="AN130" s="26" t="s">
        <v>57</v>
      </c>
      <c r="AO130" s="26" t="s">
        <v>1358</v>
      </c>
      <c r="AP130" s="26" t="s">
        <v>71</v>
      </c>
      <c r="AQ130" s="26" t="s">
        <v>71</v>
      </c>
      <c r="AR130" s="26" t="s">
        <v>1370</v>
      </c>
      <c r="AS130" s="26">
        <v>0</v>
      </c>
      <c r="AT130" s="26">
        <v>0</v>
      </c>
      <c r="AU130" s="26" t="s">
        <v>1371</v>
      </c>
      <c r="AV130" s="26" t="s">
        <v>1372</v>
      </c>
      <c r="AW130" s="26" t="s">
        <v>1373</v>
      </c>
      <c r="AX130" s="26" t="s">
        <v>1358</v>
      </c>
      <c r="AY130" s="26" t="s">
        <v>1374</v>
      </c>
      <c r="AZ130" s="26" t="s">
        <v>1375</v>
      </c>
      <c r="BA130" s="26" t="s">
        <v>1376</v>
      </c>
      <c r="BB130" s="26" t="s">
        <v>1377</v>
      </c>
      <c r="BC130" s="26" t="s">
        <v>1378</v>
      </c>
      <c r="BD130" s="26" t="s">
        <v>524</v>
      </c>
      <c r="BE130" s="86">
        <v>0</v>
      </c>
      <c r="BF130" s="86">
        <v>0</v>
      </c>
      <c r="BG130" s="86">
        <v>0</v>
      </c>
      <c r="BH130" s="111"/>
    </row>
    <row r="131" s="8" customFormat="1" ht="159" hidden="1" customHeight="1" spans="1:60">
      <c r="A131" s="96">
        <v>3</v>
      </c>
      <c r="B131" s="97" t="s">
        <v>1353</v>
      </c>
      <c r="C131" s="25" t="s">
        <v>1379</v>
      </c>
      <c r="D131" s="25" t="s">
        <v>1380</v>
      </c>
      <c r="E131" s="25" t="s">
        <v>61</v>
      </c>
      <c r="F131" s="25" t="s">
        <v>1356</v>
      </c>
      <c r="G131" s="25" t="s">
        <v>332</v>
      </c>
      <c r="H131" s="25" t="s">
        <v>64</v>
      </c>
      <c r="I131" s="98" t="s">
        <v>511</v>
      </c>
      <c r="J131" s="25" t="s">
        <v>531</v>
      </c>
      <c r="K131" s="43">
        <v>65050000</v>
      </c>
      <c r="L131" s="43">
        <v>15000000</v>
      </c>
      <c r="M131" s="43">
        <f t="shared" si="7"/>
        <v>6505</v>
      </c>
      <c r="N131" s="43">
        <f t="shared" si="8"/>
        <v>1500</v>
      </c>
      <c r="O131" s="101" t="s">
        <v>1381</v>
      </c>
      <c r="P131" s="98" t="s">
        <v>533</v>
      </c>
      <c r="Q131" s="98" t="s">
        <v>7</v>
      </c>
      <c r="R131" s="43">
        <v>65050000</v>
      </c>
      <c r="S131" s="43">
        <v>15000000</v>
      </c>
      <c r="T131" s="48">
        <f t="shared" si="13"/>
        <v>0</v>
      </c>
      <c r="U131" s="48">
        <f t="shared" si="14"/>
        <v>0</v>
      </c>
      <c r="V131" s="48">
        <f t="shared" si="15"/>
        <v>65050000</v>
      </c>
      <c r="W131" s="48">
        <f t="shared" si="16"/>
        <v>15000000</v>
      </c>
      <c r="X131" s="43"/>
      <c r="Y131" s="43"/>
      <c r="Z131" s="43">
        <v>65050000</v>
      </c>
      <c r="AA131" s="43">
        <v>15000000</v>
      </c>
      <c r="AB131" s="43"/>
      <c r="AC131" s="43"/>
      <c r="AD131" s="43"/>
      <c r="AE131" s="43"/>
      <c r="AF131" s="43"/>
      <c r="AG131" s="43"/>
      <c r="AH131" s="96"/>
      <c r="AI131" s="26"/>
      <c r="AJ131" s="26" t="s">
        <v>69</v>
      </c>
      <c r="AK131" s="26" t="s">
        <v>69</v>
      </c>
      <c r="AL131" s="26" t="s">
        <v>64</v>
      </c>
      <c r="AM131" s="26" t="s">
        <v>332</v>
      </c>
      <c r="AN131" s="26" t="s">
        <v>704</v>
      </c>
      <c r="AO131" s="26" t="s">
        <v>1382</v>
      </c>
      <c r="AP131" s="26" t="s">
        <v>71</v>
      </c>
      <c r="AQ131" s="26" t="s">
        <v>71</v>
      </c>
      <c r="AR131" s="26" t="s">
        <v>1383</v>
      </c>
      <c r="AS131" s="26">
        <v>0</v>
      </c>
      <c r="AT131" s="26" t="s">
        <v>71</v>
      </c>
      <c r="AU131" s="26" t="s">
        <v>1384</v>
      </c>
      <c r="AV131" s="26" t="s">
        <v>1385</v>
      </c>
      <c r="AW131" s="26" t="s">
        <v>1386</v>
      </c>
      <c r="AX131" s="26" t="s">
        <v>1382</v>
      </c>
      <c r="AY131" s="26" t="s">
        <v>1387</v>
      </c>
      <c r="AZ131" s="26" t="s">
        <v>1386</v>
      </c>
      <c r="BA131" s="26" t="s">
        <v>1387</v>
      </c>
      <c r="BB131" s="26" t="s">
        <v>1386</v>
      </c>
      <c r="BC131" s="26" t="s">
        <v>1366</v>
      </c>
      <c r="BD131" s="26" t="s">
        <v>524</v>
      </c>
      <c r="BE131" s="86">
        <v>0</v>
      </c>
      <c r="BF131" s="86">
        <v>0</v>
      </c>
      <c r="BG131" s="86">
        <v>0</v>
      </c>
      <c r="BH131" s="111"/>
    </row>
    <row r="132" s="8" customFormat="1" ht="248" hidden="1" customHeight="1" spans="1:60">
      <c r="A132" s="96">
        <v>4</v>
      </c>
      <c r="B132" s="97" t="s">
        <v>1353</v>
      </c>
      <c r="C132" s="25" t="s">
        <v>1388</v>
      </c>
      <c r="D132" s="25" t="s">
        <v>1389</v>
      </c>
      <c r="E132" s="25" t="s">
        <v>61</v>
      </c>
      <c r="F132" s="25" t="s">
        <v>1356</v>
      </c>
      <c r="G132" s="25" t="s">
        <v>63</v>
      </c>
      <c r="H132" s="25" t="s">
        <v>64</v>
      </c>
      <c r="I132" s="98" t="s">
        <v>511</v>
      </c>
      <c r="J132" s="25" t="s">
        <v>531</v>
      </c>
      <c r="K132" s="43">
        <v>10208240</v>
      </c>
      <c r="L132" s="43">
        <v>3000000</v>
      </c>
      <c r="M132" s="43">
        <f t="shared" si="7"/>
        <v>1020.824</v>
      </c>
      <c r="N132" s="43">
        <f t="shared" si="8"/>
        <v>300</v>
      </c>
      <c r="O132" s="99" t="s">
        <v>1390</v>
      </c>
      <c r="P132" s="98" t="s">
        <v>533</v>
      </c>
      <c r="Q132" s="98" t="s">
        <v>7</v>
      </c>
      <c r="R132" s="43">
        <v>10208240</v>
      </c>
      <c r="S132" s="43">
        <v>3000000</v>
      </c>
      <c r="T132" s="48">
        <f t="shared" si="13"/>
        <v>0</v>
      </c>
      <c r="U132" s="48">
        <f t="shared" si="14"/>
        <v>0</v>
      </c>
      <c r="V132" s="48">
        <f t="shared" si="15"/>
        <v>10208240</v>
      </c>
      <c r="W132" s="48">
        <f t="shared" si="16"/>
        <v>3000000</v>
      </c>
      <c r="X132" s="43"/>
      <c r="Y132" s="43"/>
      <c r="Z132" s="43">
        <v>10208240</v>
      </c>
      <c r="AA132" s="43">
        <v>3000000</v>
      </c>
      <c r="AB132" s="43"/>
      <c r="AC132" s="43"/>
      <c r="AD132" s="43"/>
      <c r="AE132" s="43"/>
      <c r="AF132" s="43"/>
      <c r="AG132" s="43"/>
      <c r="AH132" s="96"/>
      <c r="AI132" s="26"/>
      <c r="AJ132" s="26" t="s">
        <v>69</v>
      </c>
      <c r="AK132" s="26" t="s">
        <v>616</v>
      </c>
      <c r="AL132" s="26" t="s">
        <v>64</v>
      </c>
      <c r="AM132" s="26" t="s">
        <v>63</v>
      </c>
      <c r="AN132" s="26" t="s">
        <v>71</v>
      </c>
      <c r="AO132" s="26" t="s">
        <v>71</v>
      </c>
      <c r="AP132" s="26" t="s">
        <v>72</v>
      </c>
      <c r="AQ132" s="26" t="s">
        <v>1391</v>
      </c>
      <c r="AR132" s="26" t="s">
        <v>1392</v>
      </c>
      <c r="AS132" s="26">
        <v>0</v>
      </c>
      <c r="AT132" s="26" t="s">
        <v>71</v>
      </c>
      <c r="AU132" s="26" t="s">
        <v>1393</v>
      </c>
      <c r="AV132" s="26" t="s">
        <v>1394</v>
      </c>
      <c r="AW132" s="26" t="s">
        <v>1395</v>
      </c>
      <c r="AX132" s="26" t="s">
        <v>1396</v>
      </c>
      <c r="AY132" s="26" t="s">
        <v>1397</v>
      </c>
      <c r="AZ132" s="26" t="s">
        <v>1398</v>
      </c>
      <c r="BA132" s="26" t="s">
        <v>1399</v>
      </c>
      <c r="BB132" s="26" t="s">
        <v>1397</v>
      </c>
      <c r="BC132" s="26" t="s">
        <v>1400</v>
      </c>
      <c r="BD132" s="26" t="s">
        <v>524</v>
      </c>
      <c r="BE132" s="86">
        <v>0</v>
      </c>
      <c r="BF132" s="86">
        <v>0</v>
      </c>
      <c r="BG132" s="86">
        <v>0</v>
      </c>
      <c r="BH132" s="111"/>
    </row>
    <row r="133" s="8" customFormat="1" ht="236" hidden="1" customHeight="1" spans="1:60">
      <c r="A133" s="96">
        <v>5</v>
      </c>
      <c r="B133" s="97" t="s">
        <v>1353</v>
      </c>
      <c r="C133" s="25" t="s">
        <v>1401</v>
      </c>
      <c r="D133" s="98" t="s">
        <v>1402</v>
      </c>
      <c r="E133" s="25" t="s">
        <v>428</v>
      </c>
      <c r="F133" s="98" t="s">
        <v>1403</v>
      </c>
      <c r="G133" s="98" t="s">
        <v>332</v>
      </c>
      <c r="H133" s="98" t="s">
        <v>64</v>
      </c>
      <c r="I133" s="98" t="s">
        <v>431</v>
      </c>
      <c r="J133" s="98" t="s">
        <v>613</v>
      </c>
      <c r="K133" s="43">
        <v>148031400</v>
      </c>
      <c r="L133" s="43">
        <v>72930000</v>
      </c>
      <c r="M133" s="43">
        <f t="shared" si="7"/>
        <v>14803.14</v>
      </c>
      <c r="N133" s="43">
        <f t="shared" si="8"/>
        <v>7293</v>
      </c>
      <c r="O133" s="99" t="s">
        <v>1404</v>
      </c>
      <c r="P133" s="98" t="s">
        <v>472</v>
      </c>
      <c r="Q133" s="98" t="s">
        <v>1405</v>
      </c>
      <c r="R133" s="43">
        <v>148031400</v>
      </c>
      <c r="S133" s="43">
        <v>72930000</v>
      </c>
      <c r="T133" s="48">
        <f t="shared" si="13"/>
        <v>0</v>
      </c>
      <c r="U133" s="48">
        <f t="shared" si="14"/>
        <v>0</v>
      </c>
      <c r="V133" s="48">
        <f t="shared" si="15"/>
        <v>148031400</v>
      </c>
      <c r="W133" s="48">
        <f t="shared" si="16"/>
        <v>72930000</v>
      </c>
      <c r="X133" s="43"/>
      <c r="Y133" s="43"/>
      <c r="Z133" s="43"/>
      <c r="AA133" s="43"/>
      <c r="AB133" s="43"/>
      <c r="AC133" s="43"/>
      <c r="AD133" s="43">
        <v>148031400</v>
      </c>
      <c r="AE133" s="43">
        <v>72930000</v>
      </c>
      <c r="AF133" s="43">
        <v>148031400</v>
      </c>
      <c r="AG133" s="43">
        <v>72930000</v>
      </c>
      <c r="AH133" s="96"/>
      <c r="AI133" s="26"/>
      <c r="AJ133" s="26" t="s">
        <v>658</v>
      </c>
      <c r="AK133" s="26" t="s">
        <v>69</v>
      </c>
      <c r="AL133" s="26" t="s">
        <v>64</v>
      </c>
      <c r="AM133" s="26" t="s">
        <v>332</v>
      </c>
      <c r="AN133" s="26" t="s">
        <v>599</v>
      </c>
      <c r="AO133" s="26" t="s">
        <v>1406</v>
      </c>
      <c r="AP133" s="26" t="s">
        <v>71</v>
      </c>
      <c r="AQ133" s="26" t="s">
        <v>71</v>
      </c>
      <c r="AR133" s="26" t="s">
        <v>1404</v>
      </c>
      <c r="AS133" s="26">
        <v>0</v>
      </c>
      <c r="AT133" s="26" t="s">
        <v>71</v>
      </c>
      <c r="AU133" s="26" t="s">
        <v>1407</v>
      </c>
      <c r="AV133" s="26" t="s">
        <v>1408</v>
      </c>
      <c r="AW133" s="26" t="s">
        <v>1409</v>
      </c>
      <c r="AX133" s="26" t="s">
        <v>1410</v>
      </c>
      <c r="AY133" s="26" t="s">
        <v>1411</v>
      </c>
      <c r="AZ133" s="26" t="s">
        <v>1412</v>
      </c>
      <c r="BA133" s="26" t="s">
        <v>1413</v>
      </c>
      <c r="BB133" s="26" t="s">
        <v>1414</v>
      </c>
      <c r="BC133" s="26" t="s">
        <v>1415</v>
      </c>
      <c r="BD133" s="26" t="s">
        <v>1416</v>
      </c>
      <c r="BE133" s="86">
        <v>0</v>
      </c>
      <c r="BF133" s="86">
        <v>0</v>
      </c>
      <c r="BG133" s="86">
        <v>0</v>
      </c>
      <c r="BH133" s="111"/>
    </row>
    <row r="134" s="8" customFormat="1" ht="362" hidden="1" customHeight="1" spans="1:60">
      <c r="A134" s="96">
        <v>6</v>
      </c>
      <c r="B134" s="97" t="s">
        <v>1353</v>
      </c>
      <c r="C134" s="25" t="s">
        <v>1417</v>
      </c>
      <c r="D134" s="98" t="s">
        <v>1418</v>
      </c>
      <c r="E134" s="25" t="s">
        <v>428</v>
      </c>
      <c r="F134" s="98" t="s">
        <v>1403</v>
      </c>
      <c r="G134" s="98" t="s">
        <v>332</v>
      </c>
      <c r="H134" s="98" t="s">
        <v>430</v>
      </c>
      <c r="I134" s="98" t="s">
        <v>431</v>
      </c>
      <c r="J134" s="98" t="s">
        <v>1419</v>
      </c>
      <c r="K134" s="43">
        <v>321768800</v>
      </c>
      <c r="L134" s="43">
        <v>20250000</v>
      </c>
      <c r="M134" s="43">
        <f t="shared" si="7"/>
        <v>32176.88</v>
      </c>
      <c r="N134" s="43">
        <f t="shared" si="8"/>
        <v>2025</v>
      </c>
      <c r="O134" s="99" t="s">
        <v>1420</v>
      </c>
      <c r="P134" s="98" t="s">
        <v>1421</v>
      </c>
      <c r="Q134" s="98" t="s">
        <v>1422</v>
      </c>
      <c r="R134" s="43">
        <v>321768800</v>
      </c>
      <c r="S134" s="43">
        <v>20250000</v>
      </c>
      <c r="T134" s="48">
        <f t="shared" si="13"/>
        <v>0</v>
      </c>
      <c r="U134" s="48">
        <f t="shared" si="14"/>
        <v>0</v>
      </c>
      <c r="V134" s="48">
        <f t="shared" si="15"/>
        <v>321768800</v>
      </c>
      <c r="W134" s="48">
        <f t="shared" si="16"/>
        <v>20250000</v>
      </c>
      <c r="X134" s="43"/>
      <c r="Y134" s="43"/>
      <c r="Z134" s="43">
        <v>195353800</v>
      </c>
      <c r="AA134" s="43">
        <v>11560000</v>
      </c>
      <c r="AB134" s="43"/>
      <c r="AC134" s="43"/>
      <c r="AD134" s="43">
        <v>321768800</v>
      </c>
      <c r="AE134" s="43">
        <v>20250000</v>
      </c>
      <c r="AF134" s="43"/>
      <c r="AG134" s="43"/>
      <c r="AH134" s="96" t="s">
        <v>1423</v>
      </c>
      <c r="AI134" s="26"/>
      <c r="AJ134" s="26" t="s">
        <v>658</v>
      </c>
      <c r="AK134" s="26" t="s">
        <v>598</v>
      </c>
      <c r="AL134" s="26" t="s">
        <v>484</v>
      </c>
      <c r="AM134" s="26" t="s">
        <v>332</v>
      </c>
      <c r="AN134" s="26" t="s">
        <v>599</v>
      </c>
      <c r="AO134" s="26" t="s">
        <v>1424</v>
      </c>
      <c r="AP134" s="26" t="s">
        <v>71</v>
      </c>
      <c r="AQ134" s="26" t="s">
        <v>71</v>
      </c>
      <c r="AR134" s="26" t="s">
        <v>1420</v>
      </c>
      <c r="AS134" s="26">
        <v>0</v>
      </c>
      <c r="AT134" s="26" t="s">
        <v>71</v>
      </c>
      <c r="AU134" s="26" t="s">
        <v>1425</v>
      </c>
      <c r="AV134" s="26" t="s">
        <v>1426</v>
      </c>
      <c r="AW134" s="26" t="s">
        <v>1409</v>
      </c>
      <c r="AX134" s="26" t="s">
        <v>1427</v>
      </c>
      <c r="AY134" s="26" t="s">
        <v>1428</v>
      </c>
      <c r="AZ134" s="26" t="s">
        <v>1429</v>
      </c>
      <c r="BA134" s="26" t="s">
        <v>1430</v>
      </c>
      <c r="BB134" s="26" t="s">
        <v>1431</v>
      </c>
      <c r="BC134" s="26" t="s">
        <v>1432</v>
      </c>
      <c r="BD134" s="26" t="s">
        <v>1416</v>
      </c>
      <c r="BE134" s="86">
        <v>0</v>
      </c>
      <c r="BF134" s="86">
        <v>0</v>
      </c>
      <c r="BG134" s="86">
        <v>0</v>
      </c>
      <c r="BH134" s="111"/>
    </row>
    <row r="135" s="8" customFormat="1" ht="105" hidden="1" customHeight="1" spans="1:60">
      <c r="A135" s="96">
        <v>7</v>
      </c>
      <c r="B135" s="97" t="s">
        <v>1353</v>
      </c>
      <c r="C135" s="25" t="s">
        <v>1433</v>
      </c>
      <c r="D135" s="98" t="s">
        <v>1434</v>
      </c>
      <c r="E135" s="25" t="s">
        <v>428</v>
      </c>
      <c r="F135" s="98" t="s">
        <v>1403</v>
      </c>
      <c r="G135" s="98" t="s">
        <v>332</v>
      </c>
      <c r="H135" s="98" t="s">
        <v>57</v>
      </c>
      <c r="I135" s="98" t="s">
        <v>431</v>
      </c>
      <c r="J135" s="98" t="s">
        <v>1004</v>
      </c>
      <c r="K135" s="43">
        <v>64416300</v>
      </c>
      <c r="L135" s="43">
        <v>12900000</v>
      </c>
      <c r="M135" s="43">
        <f t="shared" ref="M135:M170" si="17">K135/10000</f>
        <v>6441.63</v>
      </c>
      <c r="N135" s="43">
        <f t="shared" ref="N135:N170" si="18">L135/10000</f>
        <v>1290</v>
      </c>
      <c r="O135" s="99" t="s">
        <v>1435</v>
      </c>
      <c r="P135" s="98" t="s">
        <v>1436</v>
      </c>
      <c r="Q135" s="98" t="s">
        <v>10</v>
      </c>
      <c r="R135" s="43">
        <v>64416300</v>
      </c>
      <c r="S135" s="43">
        <v>12900000</v>
      </c>
      <c r="T135" s="48">
        <f t="shared" si="13"/>
        <v>0</v>
      </c>
      <c r="U135" s="48">
        <f t="shared" si="14"/>
        <v>0</v>
      </c>
      <c r="V135" s="48">
        <f t="shared" si="15"/>
        <v>64416300</v>
      </c>
      <c r="W135" s="48">
        <f t="shared" si="16"/>
        <v>12900000</v>
      </c>
      <c r="X135" s="43"/>
      <c r="Y135" s="43"/>
      <c r="Z135" s="43"/>
      <c r="AA135" s="43"/>
      <c r="AB135" s="43"/>
      <c r="AC135" s="43"/>
      <c r="AD135" s="43"/>
      <c r="AE135" s="43"/>
      <c r="AF135" s="43">
        <v>64416300</v>
      </c>
      <c r="AG135" s="43">
        <v>12900000</v>
      </c>
      <c r="AH135" s="96"/>
      <c r="AI135" s="26"/>
      <c r="AJ135" s="26" t="s">
        <v>658</v>
      </c>
      <c r="AK135" s="26" t="s">
        <v>70</v>
      </c>
      <c r="AL135" s="26" t="s">
        <v>57</v>
      </c>
      <c r="AM135" s="26" t="s">
        <v>332</v>
      </c>
      <c r="AN135" s="26" t="s">
        <v>599</v>
      </c>
      <c r="AO135" s="26" t="s">
        <v>1437</v>
      </c>
      <c r="AP135" s="26" t="s">
        <v>71</v>
      </c>
      <c r="AQ135" s="26" t="s">
        <v>71</v>
      </c>
      <c r="AR135" s="26" t="s">
        <v>1438</v>
      </c>
      <c r="AS135" s="26">
        <v>0</v>
      </c>
      <c r="AT135" s="26" t="s">
        <v>71</v>
      </c>
      <c r="AU135" s="26" t="s">
        <v>1439</v>
      </c>
      <c r="AV135" s="26" t="s">
        <v>1426</v>
      </c>
      <c r="AW135" s="26" t="s">
        <v>1409</v>
      </c>
      <c r="AX135" s="26" t="s">
        <v>1440</v>
      </c>
      <c r="AY135" s="26" t="s">
        <v>1428</v>
      </c>
      <c r="AZ135" s="26" t="s">
        <v>1441</v>
      </c>
      <c r="BA135" s="26" t="s">
        <v>1442</v>
      </c>
      <c r="BB135" s="26" t="s">
        <v>1443</v>
      </c>
      <c r="BC135" s="26" t="s">
        <v>1444</v>
      </c>
      <c r="BD135" s="26" t="s">
        <v>1416</v>
      </c>
      <c r="BE135" s="86">
        <v>0</v>
      </c>
      <c r="BF135" s="86">
        <v>0</v>
      </c>
      <c r="BG135" s="86">
        <v>0</v>
      </c>
      <c r="BH135" s="111"/>
    </row>
    <row r="136" s="9" customFormat="1" ht="288" spans="1:60">
      <c r="A136" s="24">
        <v>1</v>
      </c>
      <c r="B136" s="97" t="s">
        <v>1353</v>
      </c>
      <c r="C136" s="25" t="s">
        <v>1445</v>
      </c>
      <c r="D136" s="98" t="s">
        <v>1446</v>
      </c>
      <c r="E136" s="25" t="s">
        <v>330</v>
      </c>
      <c r="F136" s="98" t="s">
        <v>1447</v>
      </c>
      <c r="G136" s="98" t="s">
        <v>332</v>
      </c>
      <c r="H136" s="98" t="s">
        <v>64</v>
      </c>
      <c r="I136" s="98" t="s">
        <v>333</v>
      </c>
      <c r="J136" s="98" t="s">
        <v>1448</v>
      </c>
      <c r="K136" s="43">
        <v>10000000</v>
      </c>
      <c r="L136" s="43">
        <v>10000000</v>
      </c>
      <c r="M136" s="43">
        <f t="shared" si="17"/>
        <v>1000</v>
      </c>
      <c r="N136" s="43">
        <f t="shared" si="18"/>
        <v>1000</v>
      </c>
      <c r="O136" s="99" t="s">
        <v>1449</v>
      </c>
      <c r="P136" s="98" t="s">
        <v>1436</v>
      </c>
      <c r="Q136" s="98"/>
      <c r="R136" s="43"/>
      <c r="S136" s="43"/>
      <c r="T136" s="48">
        <f t="shared" si="13"/>
        <v>0</v>
      </c>
      <c r="U136" s="48">
        <f t="shared" si="14"/>
        <v>0</v>
      </c>
      <c r="V136" s="48">
        <f t="shared" si="15"/>
        <v>0</v>
      </c>
      <c r="W136" s="48">
        <f t="shared" si="16"/>
        <v>0</v>
      </c>
      <c r="X136" s="43"/>
      <c r="Y136" s="43"/>
      <c r="Z136" s="43"/>
      <c r="AA136" s="43"/>
      <c r="AB136" s="43"/>
      <c r="AC136" s="43"/>
      <c r="AD136" s="43"/>
      <c r="AE136" s="43"/>
      <c r="AF136" s="43"/>
      <c r="AG136" s="43"/>
      <c r="AH136" s="24"/>
      <c r="AI136" s="26"/>
      <c r="AJ136" s="26" t="s">
        <v>69</v>
      </c>
      <c r="AK136" s="26" t="s">
        <v>69</v>
      </c>
      <c r="AL136" s="26" t="s">
        <v>64</v>
      </c>
      <c r="AM136" s="26" t="s">
        <v>332</v>
      </c>
      <c r="AN136" s="26" t="s">
        <v>449</v>
      </c>
      <c r="AO136" s="26" t="s">
        <v>1450</v>
      </c>
      <c r="AP136" s="26" t="s">
        <v>71</v>
      </c>
      <c r="AQ136" s="26" t="s">
        <v>71</v>
      </c>
      <c r="AR136" s="26" t="s">
        <v>1449</v>
      </c>
      <c r="AS136" s="26">
        <v>0</v>
      </c>
      <c r="AT136" s="26" t="s">
        <v>71</v>
      </c>
      <c r="AU136" s="26" t="s">
        <v>1451</v>
      </c>
      <c r="AV136" s="26" t="s">
        <v>1452</v>
      </c>
      <c r="AW136" s="26" t="s">
        <v>1453</v>
      </c>
      <c r="AX136" s="26" t="s">
        <v>1454</v>
      </c>
      <c r="AY136" s="26" t="s">
        <v>1449</v>
      </c>
      <c r="AZ136" s="26" t="s">
        <v>71</v>
      </c>
      <c r="BA136" s="26" t="s">
        <v>1455</v>
      </c>
      <c r="BB136" s="26" t="s">
        <v>1456</v>
      </c>
      <c r="BC136" s="26" t="s">
        <v>1457</v>
      </c>
      <c r="BD136" s="26" t="s">
        <v>524</v>
      </c>
      <c r="BE136" s="86" t="s">
        <v>404</v>
      </c>
      <c r="BF136" s="86">
        <v>0</v>
      </c>
      <c r="BG136" s="86">
        <v>0</v>
      </c>
      <c r="BH136" s="112"/>
    </row>
    <row r="137" s="8" customFormat="1" ht="98" hidden="1" customHeight="1" spans="1:60">
      <c r="A137" s="96">
        <v>9</v>
      </c>
      <c r="B137" s="97" t="s">
        <v>1353</v>
      </c>
      <c r="C137" s="25" t="s">
        <v>1458</v>
      </c>
      <c r="D137" s="98" t="s">
        <v>1459</v>
      </c>
      <c r="E137" s="25" t="s">
        <v>428</v>
      </c>
      <c r="F137" s="98" t="s">
        <v>1403</v>
      </c>
      <c r="G137" s="98" t="s">
        <v>332</v>
      </c>
      <c r="H137" s="98" t="s">
        <v>64</v>
      </c>
      <c r="I137" s="98" t="s">
        <v>431</v>
      </c>
      <c r="J137" s="98" t="s">
        <v>472</v>
      </c>
      <c r="K137" s="43">
        <v>452041300</v>
      </c>
      <c r="L137" s="43">
        <v>25000000</v>
      </c>
      <c r="M137" s="43">
        <f t="shared" si="17"/>
        <v>45204.13</v>
      </c>
      <c r="N137" s="43">
        <f t="shared" si="18"/>
        <v>2500</v>
      </c>
      <c r="O137" s="99" t="s">
        <v>1460</v>
      </c>
      <c r="P137" s="98" t="s">
        <v>472</v>
      </c>
      <c r="Q137" s="98" t="s">
        <v>1461</v>
      </c>
      <c r="R137" s="43">
        <v>452041300</v>
      </c>
      <c r="S137" s="43">
        <v>25000000</v>
      </c>
      <c r="T137" s="48">
        <f t="shared" si="13"/>
        <v>0</v>
      </c>
      <c r="U137" s="48">
        <f t="shared" si="14"/>
        <v>0</v>
      </c>
      <c r="V137" s="48">
        <f t="shared" si="15"/>
        <v>452041300</v>
      </c>
      <c r="W137" s="48">
        <f t="shared" si="16"/>
        <v>25000000</v>
      </c>
      <c r="X137" s="43"/>
      <c r="Y137" s="43"/>
      <c r="Z137" s="43">
        <v>69000000</v>
      </c>
      <c r="AA137" s="43">
        <v>5600000</v>
      </c>
      <c r="AB137" s="43"/>
      <c r="AC137" s="43"/>
      <c r="AD137" s="43"/>
      <c r="AE137" s="43"/>
      <c r="AF137" s="43">
        <v>452041300</v>
      </c>
      <c r="AG137" s="43">
        <v>25000000</v>
      </c>
      <c r="AH137" s="96" t="s">
        <v>1462</v>
      </c>
      <c r="AI137" s="26"/>
      <c r="AJ137" s="26" t="s">
        <v>615</v>
      </c>
      <c r="AK137" s="26" t="s">
        <v>69</v>
      </c>
      <c r="AL137" s="26" t="s">
        <v>64</v>
      </c>
      <c r="AM137" s="26" t="s">
        <v>332</v>
      </c>
      <c r="AN137" s="26" t="s">
        <v>599</v>
      </c>
      <c r="AO137" s="26" t="s">
        <v>1463</v>
      </c>
      <c r="AP137" s="26" t="s">
        <v>71</v>
      </c>
      <c r="AQ137" s="26" t="s">
        <v>71</v>
      </c>
      <c r="AR137" s="26" t="s">
        <v>1464</v>
      </c>
      <c r="AS137" s="26">
        <v>0</v>
      </c>
      <c r="AT137" s="26" t="s">
        <v>71</v>
      </c>
      <c r="AU137" s="26" t="s">
        <v>1464</v>
      </c>
      <c r="AV137" s="26" t="s">
        <v>1426</v>
      </c>
      <c r="AW137" s="26" t="s">
        <v>1409</v>
      </c>
      <c r="AX137" s="26" t="s">
        <v>1465</v>
      </c>
      <c r="AY137" s="26" t="s">
        <v>1466</v>
      </c>
      <c r="AZ137" s="26" t="s">
        <v>1467</v>
      </c>
      <c r="BA137" s="26" t="s">
        <v>1468</v>
      </c>
      <c r="BB137" s="26" t="s">
        <v>1469</v>
      </c>
      <c r="BC137" s="26" t="s">
        <v>1470</v>
      </c>
      <c r="BD137" s="26" t="s">
        <v>524</v>
      </c>
      <c r="BE137" s="86">
        <v>0</v>
      </c>
      <c r="BF137" s="86">
        <v>0</v>
      </c>
      <c r="BG137" s="86">
        <v>0</v>
      </c>
      <c r="BH137" s="111"/>
    </row>
    <row r="138" s="8" customFormat="1" ht="128" hidden="1" customHeight="1" spans="1:60">
      <c r="A138" s="96">
        <v>10</v>
      </c>
      <c r="B138" s="97" t="s">
        <v>1353</v>
      </c>
      <c r="C138" s="25" t="s">
        <v>1471</v>
      </c>
      <c r="D138" s="98" t="s">
        <v>1472</v>
      </c>
      <c r="E138" s="25" t="s">
        <v>428</v>
      </c>
      <c r="F138" s="98" t="s">
        <v>1403</v>
      </c>
      <c r="G138" s="98" t="s">
        <v>332</v>
      </c>
      <c r="H138" s="98" t="s">
        <v>64</v>
      </c>
      <c r="I138" s="98" t="s">
        <v>431</v>
      </c>
      <c r="J138" s="98" t="s">
        <v>1473</v>
      </c>
      <c r="K138" s="43">
        <v>170000000</v>
      </c>
      <c r="L138" s="43">
        <v>23500000</v>
      </c>
      <c r="M138" s="43">
        <f t="shared" si="17"/>
        <v>17000</v>
      </c>
      <c r="N138" s="43">
        <f t="shared" si="18"/>
        <v>2350</v>
      </c>
      <c r="O138" s="99" t="s">
        <v>1474</v>
      </c>
      <c r="P138" s="98" t="s">
        <v>1436</v>
      </c>
      <c r="Q138" s="98" t="s">
        <v>10</v>
      </c>
      <c r="R138" s="43">
        <v>170000000</v>
      </c>
      <c r="S138" s="43">
        <v>23500000</v>
      </c>
      <c r="T138" s="48">
        <f t="shared" si="13"/>
        <v>0</v>
      </c>
      <c r="U138" s="48">
        <f t="shared" si="14"/>
        <v>0</v>
      </c>
      <c r="V138" s="48">
        <f t="shared" si="15"/>
        <v>170000000</v>
      </c>
      <c r="W138" s="48">
        <f t="shared" si="16"/>
        <v>23500000</v>
      </c>
      <c r="X138" s="43"/>
      <c r="Y138" s="43"/>
      <c r="Z138" s="43"/>
      <c r="AA138" s="43"/>
      <c r="AB138" s="43"/>
      <c r="AC138" s="43"/>
      <c r="AD138" s="43"/>
      <c r="AE138" s="43"/>
      <c r="AF138" s="43">
        <v>170000000</v>
      </c>
      <c r="AG138" s="43">
        <v>23500000</v>
      </c>
      <c r="AH138" s="96"/>
      <c r="AI138" s="26"/>
      <c r="AJ138" s="26" t="s">
        <v>69</v>
      </c>
      <c r="AK138" s="26" t="s">
        <v>70</v>
      </c>
      <c r="AL138" s="26" t="s">
        <v>64</v>
      </c>
      <c r="AM138" s="26" t="s">
        <v>332</v>
      </c>
      <c r="AN138" s="26" t="s">
        <v>57</v>
      </c>
      <c r="AO138" s="26" t="s">
        <v>1475</v>
      </c>
      <c r="AP138" s="26" t="s">
        <v>72</v>
      </c>
      <c r="AQ138" s="26" t="s">
        <v>71</v>
      </c>
      <c r="AR138" s="26" t="s">
        <v>1474</v>
      </c>
      <c r="AS138" s="26">
        <v>0</v>
      </c>
      <c r="AT138" s="26" t="s">
        <v>71</v>
      </c>
      <c r="AU138" s="26" t="s">
        <v>1476</v>
      </c>
      <c r="AV138" s="26" t="s">
        <v>1477</v>
      </c>
      <c r="AW138" s="26" t="s">
        <v>1409</v>
      </c>
      <c r="AX138" s="26" t="s">
        <v>1478</v>
      </c>
      <c r="AY138" s="26" t="s">
        <v>1479</v>
      </c>
      <c r="AZ138" s="26" t="s">
        <v>1480</v>
      </c>
      <c r="BA138" s="26" t="s">
        <v>1481</v>
      </c>
      <c r="BB138" s="26" t="s">
        <v>1482</v>
      </c>
      <c r="BC138" s="26" t="s">
        <v>1483</v>
      </c>
      <c r="BD138" s="26" t="s">
        <v>524</v>
      </c>
      <c r="BE138" s="86" t="s">
        <v>82</v>
      </c>
      <c r="BF138" s="86">
        <v>0</v>
      </c>
      <c r="BG138" s="86">
        <v>0</v>
      </c>
      <c r="BH138" s="111"/>
    </row>
    <row r="139" s="8" customFormat="1" ht="108" hidden="1" customHeight="1" spans="1:60">
      <c r="A139" s="96">
        <v>11</v>
      </c>
      <c r="B139" s="97" t="s">
        <v>1353</v>
      </c>
      <c r="C139" s="25" t="s">
        <v>1484</v>
      </c>
      <c r="D139" s="25" t="s">
        <v>1485</v>
      </c>
      <c r="E139" s="25" t="s">
        <v>61</v>
      </c>
      <c r="F139" s="25" t="s">
        <v>1356</v>
      </c>
      <c r="G139" s="25" t="s">
        <v>332</v>
      </c>
      <c r="H139" s="25" t="s">
        <v>64</v>
      </c>
      <c r="I139" s="25" t="s">
        <v>65</v>
      </c>
      <c r="J139" s="25" t="s">
        <v>896</v>
      </c>
      <c r="K139" s="43">
        <v>19800000</v>
      </c>
      <c r="L139" s="43">
        <v>8800000</v>
      </c>
      <c r="M139" s="43">
        <f t="shared" si="17"/>
        <v>1980</v>
      </c>
      <c r="N139" s="43">
        <f t="shared" si="18"/>
        <v>880</v>
      </c>
      <c r="O139" s="99" t="s">
        <v>1486</v>
      </c>
      <c r="P139" s="98" t="s">
        <v>898</v>
      </c>
      <c r="Q139" s="24" t="s">
        <v>1487</v>
      </c>
      <c r="R139" s="43">
        <v>19800000</v>
      </c>
      <c r="S139" s="43">
        <v>8800000</v>
      </c>
      <c r="T139" s="48">
        <f t="shared" si="13"/>
        <v>0</v>
      </c>
      <c r="U139" s="48">
        <f t="shared" si="14"/>
        <v>0</v>
      </c>
      <c r="V139" s="48">
        <f t="shared" si="15"/>
        <v>19800000</v>
      </c>
      <c r="W139" s="48">
        <f t="shared" si="16"/>
        <v>8800000</v>
      </c>
      <c r="X139" s="43">
        <v>19800000</v>
      </c>
      <c r="Y139" s="43">
        <v>8800000</v>
      </c>
      <c r="Z139" s="43"/>
      <c r="AA139" s="43"/>
      <c r="AB139" s="43">
        <v>19800000</v>
      </c>
      <c r="AC139" s="43">
        <v>8800000</v>
      </c>
      <c r="AD139" s="43">
        <v>19800000</v>
      </c>
      <c r="AE139" s="43">
        <v>8800000</v>
      </c>
      <c r="AF139" s="43"/>
      <c r="AG139" s="43"/>
      <c r="AH139" s="96"/>
      <c r="AI139" s="26"/>
      <c r="AJ139" s="26" t="s">
        <v>69</v>
      </c>
      <c r="AK139" s="26" t="s">
        <v>70</v>
      </c>
      <c r="AL139" s="26" t="s">
        <v>64</v>
      </c>
      <c r="AM139" s="26" t="s">
        <v>332</v>
      </c>
      <c r="AN139" s="26" t="s">
        <v>599</v>
      </c>
      <c r="AO139" s="26" t="s">
        <v>1488</v>
      </c>
      <c r="AP139" s="26" t="s">
        <v>71</v>
      </c>
      <c r="AQ139" s="26" t="s">
        <v>71</v>
      </c>
      <c r="AR139" s="26" t="s">
        <v>1489</v>
      </c>
      <c r="AS139" s="26">
        <v>0</v>
      </c>
      <c r="AT139" s="26" t="s">
        <v>71</v>
      </c>
      <c r="AU139" s="26" t="s">
        <v>1489</v>
      </c>
      <c r="AV139" s="26" t="s">
        <v>1490</v>
      </c>
      <c r="AW139" s="26" t="s">
        <v>1491</v>
      </c>
      <c r="AX139" s="26" t="s">
        <v>71</v>
      </c>
      <c r="AY139" s="26" t="s">
        <v>71</v>
      </c>
      <c r="AZ139" s="26" t="s">
        <v>71</v>
      </c>
      <c r="BA139" s="26" t="s">
        <v>1492</v>
      </c>
      <c r="BB139" s="26" t="s">
        <v>1492</v>
      </c>
      <c r="BC139" s="26" t="s">
        <v>1493</v>
      </c>
      <c r="BD139" s="26" t="s">
        <v>524</v>
      </c>
      <c r="BE139" s="86">
        <v>0</v>
      </c>
      <c r="BF139" s="86">
        <v>0</v>
      </c>
      <c r="BG139" s="86">
        <v>0</v>
      </c>
      <c r="BH139" s="111"/>
    </row>
    <row r="140" s="8" customFormat="1" ht="91" hidden="1" customHeight="1" spans="1:60">
      <c r="A140" s="96">
        <v>12</v>
      </c>
      <c r="B140" s="97" t="s">
        <v>1353</v>
      </c>
      <c r="C140" s="25" t="s">
        <v>1494</v>
      </c>
      <c r="D140" s="25" t="s">
        <v>1495</v>
      </c>
      <c r="E140" s="25" t="s">
        <v>61</v>
      </c>
      <c r="F140" s="25" t="s">
        <v>1356</v>
      </c>
      <c r="G140" s="25" t="s">
        <v>332</v>
      </c>
      <c r="H140" s="25" t="s">
        <v>64</v>
      </c>
      <c r="I140" s="25" t="s">
        <v>65</v>
      </c>
      <c r="J140" s="25" t="s">
        <v>896</v>
      </c>
      <c r="K140" s="43">
        <v>7425000</v>
      </c>
      <c r="L140" s="43">
        <v>3300000</v>
      </c>
      <c r="M140" s="43">
        <f t="shared" si="17"/>
        <v>742.5</v>
      </c>
      <c r="N140" s="43">
        <f t="shared" si="18"/>
        <v>330</v>
      </c>
      <c r="O140" s="99" t="s">
        <v>1496</v>
      </c>
      <c r="P140" s="98" t="s">
        <v>898</v>
      </c>
      <c r="Q140" s="24" t="s">
        <v>899</v>
      </c>
      <c r="R140" s="43">
        <v>7425000</v>
      </c>
      <c r="S140" s="43">
        <v>3300000</v>
      </c>
      <c r="T140" s="48">
        <f t="shared" si="13"/>
        <v>0</v>
      </c>
      <c r="U140" s="48">
        <f t="shared" si="14"/>
        <v>0</v>
      </c>
      <c r="V140" s="48">
        <f t="shared" si="15"/>
        <v>7425000</v>
      </c>
      <c r="W140" s="48">
        <f t="shared" si="16"/>
        <v>3300000</v>
      </c>
      <c r="X140" s="43">
        <v>7425000</v>
      </c>
      <c r="Y140" s="43">
        <v>3300000</v>
      </c>
      <c r="Z140" s="43"/>
      <c r="AA140" s="43"/>
      <c r="AB140" s="43">
        <v>7425000</v>
      </c>
      <c r="AC140" s="43">
        <v>3300000</v>
      </c>
      <c r="AD140" s="43"/>
      <c r="AE140" s="43"/>
      <c r="AF140" s="43"/>
      <c r="AG140" s="43"/>
      <c r="AH140" s="96"/>
      <c r="AI140" s="26"/>
      <c r="AJ140" s="26" t="s">
        <v>69</v>
      </c>
      <c r="AK140" s="26" t="s">
        <v>70</v>
      </c>
      <c r="AL140" s="26" t="s">
        <v>64</v>
      </c>
      <c r="AM140" s="26" t="s">
        <v>332</v>
      </c>
      <c r="AN140" s="26" t="s">
        <v>599</v>
      </c>
      <c r="AO140" s="26" t="s">
        <v>1488</v>
      </c>
      <c r="AP140" s="26" t="s">
        <v>71</v>
      </c>
      <c r="AQ140" s="26" t="s">
        <v>71</v>
      </c>
      <c r="AR140" s="26" t="s">
        <v>1497</v>
      </c>
      <c r="AS140" s="26">
        <v>0</v>
      </c>
      <c r="AT140" s="26" t="s">
        <v>71</v>
      </c>
      <c r="AU140" s="26" t="s">
        <v>1498</v>
      </c>
      <c r="AV140" s="26" t="s">
        <v>1499</v>
      </c>
      <c r="AW140" s="26" t="s">
        <v>1500</v>
      </c>
      <c r="AX140" s="26" t="s">
        <v>71</v>
      </c>
      <c r="AY140" s="26" t="s">
        <v>71</v>
      </c>
      <c r="AZ140" s="26" t="s">
        <v>71</v>
      </c>
      <c r="BA140" s="26" t="s">
        <v>1501</v>
      </c>
      <c r="BB140" s="26" t="s">
        <v>1501</v>
      </c>
      <c r="BC140" s="26" t="s">
        <v>1493</v>
      </c>
      <c r="BD140" s="26" t="s">
        <v>524</v>
      </c>
      <c r="BE140" s="86">
        <v>0</v>
      </c>
      <c r="BF140" s="86">
        <v>0</v>
      </c>
      <c r="BG140" s="86">
        <v>0</v>
      </c>
      <c r="BH140" s="111"/>
    </row>
    <row r="141" s="8" customFormat="1" ht="75" hidden="1" customHeight="1" spans="1:60">
      <c r="A141" s="96">
        <v>13</v>
      </c>
      <c r="B141" s="97" t="s">
        <v>1353</v>
      </c>
      <c r="C141" s="25" t="s">
        <v>1502</v>
      </c>
      <c r="D141" s="25" t="s">
        <v>1503</v>
      </c>
      <c r="E141" s="25" t="s">
        <v>61</v>
      </c>
      <c r="F141" s="25" t="s">
        <v>1356</v>
      </c>
      <c r="G141" s="25" t="s">
        <v>332</v>
      </c>
      <c r="H141" s="25" t="s">
        <v>64</v>
      </c>
      <c r="I141" s="25" t="s">
        <v>65</v>
      </c>
      <c r="J141" s="25" t="s">
        <v>896</v>
      </c>
      <c r="K141" s="43">
        <v>23400000</v>
      </c>
      <c r="L141" s="43">
        <v>10400000</v>
      </c>
      <c r="M141" s="43">
        <f t="shared" si="17"/>
        <v>2340</v>
      </c>
      <c r="N141" s="43">
        <f t="shared" si="18"/>
        <v>1040</v>
      </c>
      <c r="O141" s="99" t="s">
        <v>1504</v>
      </c>
      <c r="P141" s="98" t="s">
        <v>898</v>
      </c>
      <c r="Q141" s="24" t="s">
        <v>899</v>
      </c>
      <c r="R141" s="43">
        <v>23400000</v>
      </c>
      <c r="S141" s="43">
        <v>10400000</v>
      </c>
      <c r="T141" s="48">
        <f t="shared" si="13"/>
        <v>0</v>
      </c>
      <c r="U141" s="48">
        <f t="shared" si="14"/>
        <v>0</v>
      </c>
      <c r="V141" s="48">
        <f t="shared" si="15"/>
        <v>23400000</v>
      </c>
      <c r="W141" s="48">
        <f t="shared" si="16"/>
        <v>10400000</v>
      </c>
      <c r="X141" s="43">
        <v>23400000</v>
      </c>
      <c r="Y141" s="43">
        <v>10400000</v>
      </c>
      <c r="Z141" s="43"/>
      <c r="AA141" s="43"/>
      <c r="AB141" s="43">
        <v>23400000</v>
      </c>
      <c r="AC141" s="43">
        <v>10400000</v>
      </c>
      <c r="AD141" s="43"/>
      <c r="AE141" s="43"/>
      <c r="AF141" s="43"/>
      <c r="AG141" s="43"/>
      <c r="AH141" s="96"/>
      <c r="AI141" s="26"/>
      <c r="AJ141" s="26" t="s">
        <v>69</v>
      </c>
      <c r="AK141" s="26" t="s">
        <v>70</v>
      </c>
      <c r="AL141" s="26" t="s">
        <v>64</v>
      </c>
      <c r="AM141" s="26" t="s">
        <v>332</v>
      </c>
      <c r="AN141" s="26" t="s">
        <v>599</v>
      </c>
      <c r="AO141" s="26" t="s">
        <v>1488</v>
      </c>
      <c r="AP141" s="26" t="s">
        <v>71</v>
      </c>
      <c r="AQ141" s="26" t="s">
        <v>71</v>
      </c>
      <c r="AR141" s="26" t="s">
        <v>1505</v>
      </c>
      <c r="AS141" s="26">
        <v>0</v>
      </c>
      <c r="AT141" s="26" t="s">
        <v>71</v>
      </c>
      <c r="AU141" s="26" t="s">
        <v>1505</v>
      </c>
      <c r="AV141" s="26" t="s">
        <v>1490</v>
      </c>
      <c r="AW141" s="26" t="s">
        <v>1506</v>
      </c>
      <c r="AX141" s="26" t="s">
        <v>71</v>
      </c>
      <c r="AY141" s="26" t="s">
        <v>71</v>
      </c>
      <c r="AZ141" s="26" t="s">
        <v>71</v>
      </c>
      <c r="BA141" s="26" t="s">
        <v>1507</v>
      </c>
      <c r="BB141" s="26" t="s">
        <v>1507</v>
      </c>
      <c r="BC141" s="26" t="s">
        <v>1493</v>
      </c>
      <c r="BD141" s="26" t="s">
        <v>524</v>
      </c>
      <c r="BE141" s="86">
        <v>0</v>
      </c>
      <c r="BF141" s="86">
        <v>0</v>
      </c>
      <c r="BG141" s="86">
        <v>0</v>
      </c>
      <c r="BH141" s="111"/>
    </row>
    <row r="142" s="8" customFormat="1" ht="90" hidden="1" customHeight="1" spans="1:60">
      <c r="A142" s="96">
        <v>14</v>
      </c>
      <c r="B142" s="97" t="s">
        <v>1353</v>
      </c>
      <c r="C142" s="25" t="s">
        <v>1508</v>
      </c>
      <c r="D142" s="25" t="s">
        <v>1509</v>
      </c>
      <c r="E142" s="25" t="s">
        <v>61</v>
      </c>
      <c r="F142" s="25" t="s">
        <v>1356</v>
      </c>
      <c r="G142" s="25" t="s">
        <v>332</v>
      </c>
      <c r="H142" s="25" t="s">
        <v>64</v>
      </c>
      <c r="I142" s="25" t="s">
        <v>65</v>
      </c>
      <c r="J142" s="25" t="s">
        <v>896</v>
      </c>
      <c r="K142" s="43">
        <v>26325000</v>
      </c>
      <c r="L142" s="43">
        <v>11700000</v>
      </c>
      <c r="M142" s="43">
        <f t="shared" si="17"/>
        <v>2632.5</v>
      </c>
      <c r="N142" s="43">
        <f t="shared" si="18"/>
        <v>1170</v>
      </c>
      <c r="O142" s="99" t="s">
        <v>1510</v>
      </c>
      <c r="P142" s="98" t="s">
        <v>898</v>
      </c>
      <c r="Q142" s="24" t="s">
        <v>899</v>
      </c>
      <c r="R142" s="43">
        <v>26325000</v>
      </c>
      <c r="S142" s="43">
        <v>11700000</v>
      </c>
      <c r="T142" s="48">
        <f t="shared" si="13"/>
        <v>0</v>
      </c>
      <c r="U142" s="48">
        <f t="shared" si="14"/>
        <v>0</v>
      </c>
      <c r="V142" s="48">
        <f t="shared" si="15"/>
        <v>26325000</v>
      </c>
      <c r="W142" s="48">
        <f t="shared" si="16"/>
        <v>11700000</v>
      </c>
      <c r="X142" s="43">
        <v>26325000</v>
      </c>
      <c r="Y142" s="43">
        <v>11700000</v>
      </c>
      <c r="Z142" s="43"/>
      <c r="AA142" s="43"/>
      <c r="AB142" s="43">
        <v>26325000</v>
      </c>
      <c r="AC142" s="43">
        <v>11700000</v>
      </c>
      <c r="AD142" s="43"/>
      <c r="AE142" s="43"/>
      <c r="AF142" s="43"/>
      <c r="AG142" s="43"/>
      <c r="AH142" s="96"/>
      <c r="AI142" s="26"/>
      <c r="AJ142" s="26" t="s">
        <v>69</v>
      </c>
      <c r="AK142" s="26" t="s">
        <v>70</v>
      </c>
      <c r="AL142" s="26" t="s">
        <v>64</v>
      </c>
      <c r="AM142" s="26" t="s">
        <v>332</v>
      </c>
      <c r="AN142" s="26" t="s">
        <v>599</v>
      </c>
      <c r="AO142" s="26" t="s">
        <v>1488</v>
      </c>
      <c r="AP142" s="26" t="s">
        <v>71</v>
      </c>
      <c r="AQ142" s="26" t="s">
        <v>71</v>
      </c>
      <c r="AR142" s="26" t="s">
        <v>1510</v>
      </c>
      <c r="AS142" s="26">
        <v>0</v>
      </c>
      <c r="AT142" s="26" t="s">
        <v>71</v>
      </c>
      <c r="AU142" s="26" t="s">
        <v>1510</v>
      </c>
      <c r="AV142" s="26" t="s">
        <v>1490</v>
      </c>
      <c r="AW142" s="26" t="s">
        <v>1511</v>
      </c>
      <c r="AX142" s="26" t="s">
        <v>71</v>
      </c>
      <c r="AY142" s="26" t="s">
        <v>71</v>
      </c>
      <c r="AZ142" s="26" t="s">
        <v>71</v>
      </c>
      <c r="BA142" s="26" t="s">
        <v>1512</v>
      </c>
      <c r="BB142" s="26" t="s">
        <v>1512</v>
      </c>
      <c r="BC142" s="26" t="s">
        <v>1493</v>
      </c>
      <c r="BD142" s="26" t="s">
        <v>524</v>
      </c>
      <c r="BE142" s="86">
        <v>0</v>
      </c>
      <c r="BF142" s="86">
        <v>0</v>
      </c>
      <c r="BG142" s="86">
        <v>0</v>
      </c>
      <c r="BH142" s="111"/>
    </row>
    <row r="143" s="8" customFormat="1" ht="80" hidden="1" customHeight="1" spans="1:60">
      <c r="A143" s="96">
        <v>15</v>
      </c>
      <c r="B143" s="97" t="s">
        <v>1353</v>
      </c>
      <c r="C143" s="25" t="s">
        <v>1513</v>
      </c>
      <c r="D143" s="25" t="s">
        <v>1514</v>
      </c>
      <c r="E143" s="25" t="s">
        <v>61</v>
      </c>
      <c r="F143" s="25" t="s">
        <v>1356</v>
      </c>
      <c r="G143" s="25" t="s">
        <v>332</v>
      </c>
      <c r="H143" s="25" t="s">
        <v>64</v>
      </c>
      <c r="I143" s="25" t="s">
        <v>65</v>
      </c>
      <c r="J143" s="25" t="s">
        <v>896</v>
      </c>
      <c r="K143" s="43">
        <v>17550000</v>
      </c>
      <c r="L143" s="43">
        <v>7800000</v>
      </c>
      <c r="M143" s="43">
        <f t="shared" si="17"/>
        <v>1755</v>
      </c>
      <c r="N143" s="43">
        <f t="shared" si="18"/>
        <v>780</v>
      </c>
      <c r="O143" s="99" t="s">
        <v>1515</v>
      </c>
      <c r="P143" s="98" t="s">
        <v>898</v>
      </c>
      <c r="Q143" s="24" t="s">
        <v>899</v>
      </c>
      <c r="R143" s="43">
        <v>17550000</v>
      </c>
      <c r="S143" s="43">
        <v>7800000</v>
      </c>
      <c r="T143" s="48">
        <f t="shared" si="13"/>
        <v>0</v>
      </c>
      <c r="U143" s="48">
        <f t="shared" si="14"/>
        <v>0</v>
      </c>
      <c r="V143" s="48">
        <f t="shared" si="15"/>
        <v>17550000</v>
      </c>
      <c r="W143" s="48">
        <f t="shared" si="16"/>
        <v>7800000</v>
      </c>
      <c r="X143" s="43">
        <v>17550000</v>
      </c>
      <c r="Y143" s="43">
        <v>7800000</v>
      </c>
      <c r="Z143" s="43"/>
      <c r="AA143" s="43"/>
      <c r="AB143" s="43">
        <v>17550000</v>
      </c>
      <c r="AC143" s="43">
        <v>7800000</v>
      </c>
      <c r="AD143" s="43"/>
      <c r="AE143" s="43"/>
      <c r="AF143" s="43"/>
      <c r="AG143" s="43"/>
      <c r="AH143" s="96"/>
      <c r="AI143" s="26"/>
      <c r="AJ143" s="26" t="s">
        <v>69</v>
      </c>
      <c r="AK143" s="26" t="s">
        <v>70</v>
      </c>
      <c r="AL143" s="26" t="s">
        <v>64</v>
      </c>
      <c r="AM143" s="26" t="s">
        <v>332</v>
      </c>
      <c r="AN143" s="26" t="s">
        <v>599</v>
      </c>
      <c r="AO143" s="26" t="s">
        <v>1488</v>
      </c>
      <c r="AP143" s="26" t="s">
        <v>71</v>
      </c>
      <c r="AQ143" s="26" t="s">
        <v>71</v>
      </c>
      <c r="AR143" s="26" t="s">
        <v>1516</v>
      </c>
      <c r="AS143" s="26">
        <v>0</v>
      </c>
      <c r="AT143" s="26" t="s">
        <v>71</v>
      </c>
      <c r="AU143" s="26" t="s">
        <v>1516</v>
      </c>
      <c r="AV143" s="26" t="s">
        <v>1490</v>
      </c>
      <c r="AW143" s="26" t="s">
        <v>1517</v>
      </c>
      <c r="AX143" s="26" t="s">
        <v>71</v>
      </c>
      <c r="AY143" s="26" t="s">
        <v>71</v>
      </c>
      <c r="AZ143" s="26" t="s">
        <v>71</v>
      </c>
      <c r="BA143" s="26" t="s">
        <v>1518</v>
      </c>
      <c r="BB143" s="26" t="s">
        <v>1518</v>
      </c>
      <c r="BC143" s="26" t="s">
        <v>1493</v>
      </c>
      <c r="BD143" s="26" t="s">
        <v>524</v>
      </c>
      <c r="BE143" s="86">
        <v>0</v>
      </c>
      <c r="BF143" s="86">
        <v>0</v>
      </c>
      <c r="BG143" s="86">
        <v>0</v>
      </c>
      <c r="BH143" s="111"/>
    </row>
    <row r="144" s="8" customFormat="1" ht="85" hidden="1" customHeight="1" spans="1:60">
      <c r="A144" s="96">
        <v>16</v>
      </c>
      <c r="B144" s="97" t="s">
        <v>1353</v>
      </c>
      <c r="C144" s="25" t="s">
        <v>1519</v>
      </c>
      <c r="D144" s="25" t="s">
        <v>1520</v>
      </c>
      <c r="E144" s="25" t="s">
        <v>61</v>
      </c>
      <c r="F144" s="25" t="s">
        <v>1356</v>
      </c>
      <c r="G144" s="25" t="s">
        <v>332</v>
      </c>
      <c r="H144" s="25" t="s">
        <v>64</v>
      </c>
      <c r="I144" s="25" t="s">
        <v>65</v>
      </c>
      <c r="J144" s="25" t="s">
        <v>896</v>
      </c>
      <c r="K144" s="43">
        <v>14625000</v>
      </c>
      <c r="L144" s="43">
        <v>6500000</v>
      </c>
      <c r="M144" s="43">
        <f t="shared" si="17"/>
        <v>1462.5</v>
      </c>
      <c r="N144" s="43">
        <f t="shared" si="18"/>
        <v>650</v>
      </c>
      <c r="O144" s="99" t="s">
        <v>1521</v>
      </c>
      <c r="P144" s="98" t="s">
        <v>898</v>
      </c>
      <c r="Q144" s="24" t="s">
        <v>899</v>
      </c>
      <c r="R144" s="43">
        <v>14625000</v>
      </c>
      <c r="S144" s="43">
        <v>6500000</v>
      </c>
      <c r="T144" s="48">
        <f t="shared" si="13"/>
        <v>0</v>
      </c>
      <c r="U144" s="48">
        <f t="shared" si="14"/>
        <v>0</v>
      </c>
      <c r="V144" s="48">
        <f t="shared" si="15"/>
        <v>14625000</v>
      </c>
      <c r="W144" s="48">
        <f t="shared" si="16"/>
        <v>6500000</v>
      </c>
      <c r="X144" s="43">
        <v>14625000</v>
      </c>
      <c r="Y144" s="43">
        <v>6500000</v>
      </c>
      <c r="Z144" s="43"/>
      <c r="AA144" s="43"/>
      <c r="AB144" s="43">
        <v>14625000</v>
      </c>
      <c r="AC144" s="43">
        <v>6500000</v>
      </c>
      <c r="AD144" s="43"/>
      <c r="AE144" s="43"/>
      <c r="AF144" s="43"/>
      <c r="AG144" s="43"/>
      <c r="AH144" s="96"/>
      <c r="AI144" s="26"/>
      <c r="AJ144" s="26" t="s">
        <v>69</v>
      </c>
      <c r="AK144" s="26" t="s">
        <v>70</v>
      </c>
      <c r="AL144" s="26" t="s">
        <v>64</v>
      </c>
      <c r="AM144" s="26" t="s">
        <v>332</v>
      </c>
      <c r="AN144" s="26" t="s">
        <v>599</v>
      </c>
      <c r="AO144" s="26" t="s">
        <v>1488</v>
      </c>
      <c r="AP144" s="26" t="s">
        <v>71</v>
      </c>
      <c r="AQ144" s="26" t="s">
        <v>71</v>
      </c>
      <c r="AR144" s="26" t="s">
        <v>1522</v>
      </c>
      <c r="AS144" s="26">
        <v>0</v>
      </c>
      <c r="AT144" s="26" t="s">
        <v>71</v>
      </c>
      <c r="AU144" s="26" t="s">
        <v>1522</v>
      </c>
      <c r="AV144" s="26" t="s">
        <v>1490</v>
      </c>
      <c r="AW144" s="26" t="s">
        <v>1523</v>
      </c>
      <c r="AX144" s="26" t="s">
        <v>71</v>
      </c>
      <c r="AY144" s="26" t="s">
        <v>71</v>
      </c>
      <c r="AZ144" s="26" t="s">
        <v>71</v>
      </c>
      <c r="BA144" s="26" t="s">
        <v>1524</v>
      </c>
      <c r="BB144" s="26" t="s">
        <v>1524</v>
      </c>
      <c r="BC144" s="26" t="s">
        <v>1493</v>
      </c>
      <c r="BD144" s="26" t="s">
        <v>524</v>
      </c>
      <c r="BE144" s="86">
        <v>0</v>
      </c>
      <c r="BF144" s="86">
        <v>0</v>
      </c>
      <c r="BG144" s="86">
        <v>0</v>
      </c>
      <c r="BH144" s="111"/>
    </row>
    <row r="145" s="8" customFormat="1" ht="106" hidden="1" customHeight="1" spans="1:60">
      <c r="A145" s="96">
        <v>17</v>
      </c>
      <c r="B145" s="97" t="s">
        <v>1353</v>
      </c>
      <c r="C145" s="25" t="s">
        <v>1525</v>
      </c>
      <c r="D145" s="25" t="s">
        <v>1526</v>
      </c>
      <c r="E145" s="25" t="s">
        <v>61</v>
      </c>
      <c r="F145" s="25" t="s">
        <v>1356</v>
      </c>
      <c r="G145" s="25" t="s">
        <v>332</v>
      </c>
      <c r="H145" s="25" t="s">
        <v>64</v>
      </c>
      <c r="I145" s="25" t="s">
        <v>65</v>
      </c>
      <c r="J145" s="25" t="s">
        <v>896</v>
      </c>
      <c r="K145" s="43">
        <v>2250000</v>
      </c>
      <c r="L145" s="43">
        <v>1000000</v>
      </c>
      <c r="M145" s="43">
        <f t="shared" si="17"/>
        <v>225</v>
      </c>
      <c r="N145" s="43">
        <f t="shared" si="18"/>
        <v>100</v>
      </c>
      <c r="O145" s="99" t="s">
        <v>1527</v>
      </c>
      <c r="P145" s="98" t="s">
        <v>898</v>
      </c>
      <c r="Q145" s="24" t="s">
        <v>1487</v>
      </c>
      <c r="R145" s="43">
        <v>2250000</v>
      </c>
      <c r="S145" s="43">
        <v>1000000</v>
      </c>
      <c r="T145" s="48">
        <f t="shared" si="13"/>
        <v>0</v>
      </c>
      <c r="U145" s="48">
        <f t="shared" si="14"/>
        <v>0</v>
      </c>
      <c r="V145" s="48">
        <f t="shared" si="15"/>
        <v>2250000</v>
      </c>
      <c r="W145" s="48">
        <f t="shared" si="16"/>
        <v>1000000</v>
      </c>
      <c r="X145" s="43">
        <v>2250000</v>
      </c>
      <c r="Y145" s="43">
        <v>1000000</v>
      </c>
      <c r="Z145" s="43"/>
      <c r="AA145" s="43"/>
      <c r="AB145" s="43">
        <v>2250000</v>
      </c>
      <c r="AC145" s="43">
        <v>1000000</v>
      </c>
      <c r="AD145" s="43">
        <v>2250000</v>
      </c>
      <c r="AE145" s="43">
        <v>1000000</v>
      </c>
      <c r="AF145" s="43"/>
      <c r="AG145" s="43"/>
      <c r="AH145" s="96"/>
      <c r="AI145" s="26"/>
      <c r="AJ145" s="26" t="s">
        <v>69</v>
      </c>
      <c r="AK145" s="26" t="s">
        <v>70</v>
      </c>
      <c r="AL145" s="26" t="s">
        <v>64</v>
      </c>
      <c r="AM145" s="26" t="s">
        <v>332</v>
      </c>
      <c r="AN145" s="26" t="s">
        <v>599</v>
      </c>
      <c r="AO145" s="26" t="s">
        <v>1488</v>
      </c>
      <c r="AP145" s="26" t="s">
        <v>71</v>
      </c>
      <c r="AQ145" s="26" t="s">
        <v>71</v>
      </c>
      <c r="AR145" s="26" t="s">
        <v>1527</v>
      </c>
      <c r="AS145" s="26">
        <v>0</v>
      </c>
      <c r="AT145" s="26" t="s">
        <v>71</v>
      </c>
      <c r="AU145" s="26" t="s">
        <v>1527</v>
      </c>
      <c r="AV145" s="26" t="s">
        <v>1490</v>
      </c>
      <c r="AW145" s="26" t="s">
        <v>1528</v>
      </c>
      <c r="AX145" s="26" t="s">
        <v>71</v>
      </c>
      <c r="AY145" s="26" t="s">
        <v>71</v>
      </c>
      <c r="AZ145" s="26" t="s">
        <v>71</v>
      </c>
      <c r="BA145" s="26" t="s">
        <v>1529</v>
      </c>
      <c r="BB145" s="26" t="s">
        <v>1529</v>
      </c>
      <c r="BC145" s="26" t="s">
        <v>1493</v>
      </c>
      <c r="BD145" s="26" t="s">
        <v>524</v>
      </c>
      <c r="BE145" s="86">
        <v>0</v>
      </c>
      <c r="BF145" s="86">
        <v>0</v>
      </c>
      <c r="BG145" s="86">
        <v>0</v>
      </c>
      <c r="BH145" s="111"/>
    </row>
    <row r="146" s="8" customFormat="1" ht="307" hidden="1" customHeight="1" spans="1:60">
      <c r="A146" s="96">
        <v>18</v>
      </c>
      <c r="B146" s="97" t="s">
        <v>1353</v>
      </c>
      <c r="C146" s="25" t="s">
        <v>1530</v>
      </c>
      <c r="D146" s="98" t="s">
        <v>1531</v>
      </c>
      <c r="E146" s="25" t="s">
        <v>61</v>
      </c>
      <c r="F146" s="25" t="s">
        <v>1356</v>
      </c>
      <c r="G146" s="25" t="s">
        <v>63</v>
      </c>
      <c r="H146" s="25" t="s">
        <v>484</v>
      </c>
      <c r="I146" s="25" t="s">
        <v>65</v>
      </c>
      <c r="J146" s="25" t="s">
        <v>134</v>
      </c>
      <c r="K146" s="43">
        <v>1320000</v>
      </c>
      <c r="L146" s="43">
        <v>1000000</v>
      </c>
      <c r="M146" s="43">
        <f t="shared" si="17"/>
        <v>132</v>
      </c>
      <c r="N146" s="43">
        <f t="shared" si="18"/>
        <v>100</v>
      </c>
      <c r="O146" s="101" t="s">
        <v>1532</v>
      </c>
      <c r="P146" s="102" t="s">
        <v>68</v>
      </c>
      <c r="Q146" s="101"/>
      <c r="R146" s="43"/>
      <c r="S146" s="43"/>
      <c r="T146" s="48">
        <f t="shared" si="13"/>
        <v>0</v>
      </c>
      <c r="U146" s="48">
        <f t="shared" si="14"/>
        <v>0</v>
      </c>
      <c r="V146" s="48">
        <f t="shared" si="15"/>
        <v>0</v>
      </c>
      <c r="W146" s="48">
        <f t="shared" si="16"/>
        <v>0</v>
      </c>
      <c r="X146" s="43"/>
      <c r="Y146" s="43"/>
      <c r="Z146" s="43"/>
      <c r="AA146" s="43"/>
      <c r="AB146" s="43"/>
      <c r="AC146" s="43"/>
      <c r="AD146" s="43"/>
      <c r="AE146" s="43"/>
      <c r="AF146" s="43"/>
      <c r="AG146" s="43"/>
      <c r="AH146" s="108"/>
      <c r="AI146" s="92"/>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86"/>
      <c r="BF146" s="86"/>
      <c r="BG146" s="86"/>
      <c r="BH146" s="111"/>
    </row>
    <row r="147" s="8" customFormat="1" ht="131" hidden="1" customHeight="1" spans="1:60">
      <c r="A147" s="96">
        <v>19</v>
      </c>
      <c r="B147" s="97" t="s">
        <v>1353</v>
      </c>
      <c r="C147" s="25" t="s">
        <v>1533</v>
      </c>
      <c r="D147" s="98" t="s">
        <v>1534</v>
      </c>
      <c r="E147" s="25" t="s">
        <v>61</v>
      </c>
      <c r="F147" s="25" t="s">
        <v>1356</v>
      </c>
      <c r="G147" s="25" t="s">
        <v>63</v>
      </c>
      <c r="H147" s="25" t="s">
        <v>484</v>
      </c>
      <c r="I147" s="25" t="s">
        <v>65</v>
      </c>
      <c r="J147" s="25" t="s">
        <v>134</v>
      </c>
      <c r="K147" s="43">
        <v>8090000</v>
      </c>
      <c r="L147" s="43">
        <v>5860000</v>
      </c>
      <c r="M147" s="43">
        <f t="shared" si="17"/>
        <v>809</v>
      </c>
      <c r="N147" s="43">
        <f t="shared" si="18"/>
        <v>586</v>
      </c>
      <c r="O147" s="99" t="s">
        <v>1535</v>
      </c>
      <c r="P147" s="98" t="s">
        <v>123</v>
      </c>
      <c r="Q147" s="98"/>
      <c r="R147" s="43"/>
      <c r="S147" s="43"/>
      <c r="T147" s="48">
        <f t="shared" si="13"/>
        <v>0</v>
      </c>
      <c r="U147" s="48">
        <f t="shared" si="14"/>
        <v>0</v>
      </c>
      <c r="V147" s="48">
        <f t="shared" si="15"/>
        <v>0</v>
      </c>
      <c r="W147" s="48">
        <f t="shared" si="16"/>
        <v>0</v>
      </c>
      <c r="X147" s="43"/>
      <c r="Y147" s="43"/>
      <c r="Z147" s="43"/>
      <c r="AA147" s="43"/>
      <c r="AB147" s="43"/>
      <c r="AC147" s="43"/>
      <c r="AD147" s="43"/>
      <c r="AE147" s="43"/>
      <c r="AF147" s="43"/>
      <c r="AG147" s="43"/>
      <c r="AH147" s="96"/>
      <c r="AI147" s="26"/>
      <c r="AJ147" s="26" t="s">
        <v>69</v>
      </c>
      <c r="AK147" s="26" t="s">
        <v>69</v>
      </c>
      <c r="AL147" s="26" t="s">
        <v>64</v>
      </c>
      <c r="AM147" s="26" t="s">
        <v>63</v>
      </c>
      <c r="AN147" s="26" t="s">
        <v>71</v>
      </c>
      <c r="AO147" s="26" t="s">
        <v>71</v>
      </c>
      <c r="AP147" s="26" t="s">
        <v>72</v>
      </c>
      <c r="AQ147" s="26" t="s">
        <v>1536</v>
      </c>
      <c r="AR147" s="26" t="s">
        <v>1535</v>
      </c>
      <c r="AS147" s="26">
        <v>0</v>
      </c>
      <c r="AT147" s="26">
        <v>5860000</v>
      </c>
      <c r="AU147" s="26" t="s">
        <v>1537</v>
      </c>
      <c r="AV147" s="26" t="s">
        <v>1538</v>
      </c>
      <c r="AW147" s="26" t="s">
        <v>1539</v>
      </c>
      <c r="AX147" s="26" t="s">
        <v>1536</v>
      </c>
      <c r="AY147" s="26" t="s">
        <v>1540</v>
      </c>
      <c r="AZ147" s="26" t="s">
        <v>1541</v>
      </c>
      <c r="BA147" s="26" t="s">
        <v>1542</v>
      </c>
      <c r="BB147" s="26" t="s">
        <v>1543</v>
      </c>
      <c r="BC147" s="26" t="s">
        <v>157</v>
      </c>
      <c r="BD147" s="26" t="s">
        <v>524</v>
      </c>
      <c r="BE147" s="86">
        <v>0</v>
      </c>
      <c r="BF147" s="86">
        <v>0</v>
      </c>
      <c r="BG147" s="86">
        <v>0</v>
      </c>
      <c r="BH147" s="111"/>
    </row>
    <row r="148" s="8" customFormat="1" ht="112" hidden="1" customHeight="1" spans="1:60">
      <c r="A148" s="96">
        <v>20</v>
      </c>
      <c r="B148" s="97" t="s">
        <v>1353</v>
      </c>
      <c r="C148" s="25" t="s">
        <v>1544</v>
      </c>
      <c r="D148" s="98" t="s">
        <v>1545</v>
      </c>
      <c r="E148" s="25" t="s">
        <v>61</v>
      </c>
      <c r="F148" s="25" t="s">
        <v>1356</v>
      </c>
      <c r="G148" s="25" t="s">
        <v>63</v>
      </c>
      <c r="H148" s="25" t="s">
        <v>484</v>
      </c>
      <c r="I148" s="25" t="s">
        <v>65</v>
      </c>
      <c r="J148" s="25" t="s">
        <v>148</v>
      </c>
      <c r="K148" s="43">
        <v>2200000</v>
      </c>
      <c r="L148" s="43">
        <v>2200000</v>
      </c>
      <c r="M148" s="43">
        <f t="shared" si="17"/>
        <v>220</v>
      </c>
      <c r="N148" s="43">
        <f t="shared" si="18"/>
        <v>220</v>
      </c>
      <c r="O148" s="101" t="s">
        <v>1546</v>
      </c>
      <c r="P148" s="102"/>
      <c r="Q148" s="101"/>
      <c r="R148" s="43"/>
      <c r="S148" s="43"/>
      <c r="T148" s="48">
        <f t="shared" si="13"/>
        <v>0</v>
      </c>
      <c r="U148" s="48">
        <f t="shared" si="14"/>
        <v>0</v>
      </c>
      <c r="V148" s="48">
        <f t="shared" si="15"/>
        <v>0</v>
      </c>
      <c r="W148" s="48">
        <f t="shared" si="16"/>
        <v>0</v>
      </c>
      <c r="X148" s="43"/>
      <c r="Y148" s="43"/>
      <c r="Z148" s="43"/>
      <c r="AA148" s="43"/>
      <c r="AB148" s="43"/>
      <c r="AC148" s="43"/>
      <c r="AD148" s="43"/>
      <c r="AE148" s="43"/>
      <c r="AF148" s="43"/>
      <c r="AG148" s="43"/>
      <c r="AH148" s="108"/>
      <c r="AI148" s="92"/>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86"/>
      <c r="BF148" s="86"/>
      <c r="BG148" s="86"/>
      <c r="BH148" s="111"/>
    </row>
    <row r="149" s="8" customFormat="1" ht="112" hidden="1" customHeight="1" spans="1:60">
      <c r="A149" s="96">
        <v>21</v>
      </c>
      <c r="B149" s="97" t="s">
        <v>1353</v>
      </c>
      <c r="C149" s="25" t="s">
        <v>1547</v>
      </c>
      <c r="D149" s="25" t="s">
        <v>1548</v>
      </c>
      <c r="E149" s="25" t="s">
        <v>61</v>
      </c>
      <c r="F149" s="25" t="s">
        <v>1356</v>
      </c>
      <c r="G149" s="25" t="s">
        <v>63</v>
      </c>
      <c r="H149" s="25" t="s">
        <v>64</v>
      </c>
      <c r="I149" s="25" t="s">
        <v>65</v>
      </c>
      <c r="J149" s="24" t="s">
        <v>148</v>
      </c>
      <c r="K149" s="43">
        <v>2000000</v>
      </c>
      <c r="L149" s="43">
        <v>1000000</v>
      </c>
      <c r="M149" s="43">
        <f t="shared" si="17"/>
        <v>200</v>
      </c>
      <c r="N149" s="43">
        <f t="shared" si="18"/>
        <v>100</v>
      </c>
      <c r="O149" s="99" t="s">
        <v>1549</v>
      </c>
      <c r="P149" s="98"/>
      <c r="Q149" s="98"/>
      <c r="R149" s="43"/>
      <c r="S149" s="43"/>
      <c r="T149" s="48">
        <f t="shared" si="13"/>
        <v>0</v>
      </c>
      <c r="U149" s="48">
        <f t="shared" si="14"/>
        <v>0</v>
      </c>
      <c r="V149" s="48">
        <f t="shared" si="15"/>
        <v>0</v>
      </c>
      <c r="W149" s="48">
        <f t="shared" si="16"/>
        <v>0</v>
      </c>
      <c r="X149" s="43"/>
      <c r="Y149" s="43"/>
      <c r="Z149" s="43"/>
      <c r="AA149" s="43"/>
      <c r="AB149" s="43"/>
      <c r="AC149" s="43"/>
      <c r="AD149" s="43"/>
      <c r="AE149" s="43"/>
      <c r="AF149" s="43"/>
      <c r="AG149" s="43"/>
      <c r="AH149" s="96"/>
      <c r="AI149" s="26"/>
      <c r="AJ149" s="26" t="s">
        <v>69</v>
      </c>
      <c r="AK149" s="26" t="s">
        <v>70</v>
      </c>
      <c r="AL149" s="26" t="s">
        <v>64</v>
      </c>
      <c r="AM149" s="26" t="s">
        <v>63</v>
      </c>
      <c r="AN149" s="26" t="s">
        <v>71</v>
      </c>
      <c r="AO149" s="26" t="s">
        <v>71</v>
      </c>
      <c r="AP149" s="26" t="s">
        <v>221</v>
      </c>
      <c r="AQ149" s="26" t="s">
        <v>1550</v>
      </c>
      <c r="AR149" s="26" t="s">
        <v>1551</v>
      </c>
      <c r="AS149" s="26">
        <v>0</v>
      </c>
      <c r="AT149" s="26" t="s">
        <v>71</v>
      </c>
      <c r="AU149" s="26" t="s">
        <v>1552</v>
      </c>
      <c r="AV149" s="26" t="s">
        <v>1553</v>
      </c>
      <c r="AW149" s="26" t="s">
        <v>1554</v>
      </c>
      <c r="AX149" s="26" t="s">
        <v>1550</v>
      </c>
      <c r="AY149" s="26" t="s">
        <v>1555</v>
      </c>
      <c r="AZ149" s="26" t="s">
        <v>1556</v>
      </c>
      <c r="BA149" s="26" t="s">
        <v>1557</v>
      </c>
      <c r="BB149" s="26" t="s">
        <v>1558</v>
      </c>
      <c r="BC149" s="26" t="s">
        <v>157</v>
      </c>
      <c r="BD149" s="26" t="s">
        <v>524</v>
      </c>
      <c r="BE149" s="86" t="s">
        <v>82</v>
      </c>
      <c r="BF149" s="86">
        <v>0</v>
      </c>
      <c r="BG149" s="86">
        <v>0</v>
      </c>
      <c r="BH149" s="111"/>
    </row>
    <row r="150" s="8" customFormat="1" ht="130" hidden="1" customHeight="1" spans="1:60">
      <c r="A150" s="96">
        <v>22</v>
      </c>
      <c r="B150" s="97" t="s">
        <v>1353</v>
      </c>
      <c r="C150" s="25" t="s">
        <v>1559</v>
      </c>
      <c r="D150" s="25" t="s">
        <v>1560</v>
      </c>
      <c r="E150" s="25" t="s">
        <v>61</v>
      </c>
      <c r="F150" s="25" t="s">
        <v>1356</v>
      </c>
      <c r="G150" s="25" t="s">
        <v>63</v>
      </c>
      <c r="H150" s="25" t="s">
        <v>64</v>
      </c>
      <c r="I150" s="25" t="s">
        <v>65</v>
      </c>
      <c r="J150" s="24" t="s">
        <v>148</v>
      </c>
      <c r="K150" s="43">
        <v>4970000</v>
      </c>
      <c r="L150" s="43">
        <v>4970000</v>
      </c>
      <c r="M150" s="43">
        <f t="shared" si="17"/>
        <v>497</v>
      </c>
      <c r="N150" s="43">
        <f t="shared" si="18"/>
        <v>497</v>
      </c>
      <c r="O150" s="99" t="s">
        <v>1561</v>
      </c>
      <c r="P150" s="98"/>
      <c r="Q150" s="98"/>
      <c r="R150" s="43"/>
      <c r="S150" s="43"/>
      <c r="T150" s="48">
        <f t="shared" si="13"/>
        <v>0</v>
      </c>
      <c r="U150" s="48">
        <f t="shared" si="14"/>
        <v>0</v>
      </c>
      <c r="V150" s="48">
        <f t="shared" si="15"/>
        <v>0</v>
      </c>
      <c r="W150" s="48">
        <f t="shared" si="16"/>
        <v>0</v>
      </c>
      <c r="X150" s="43"/>
      <c r="Y150" s="43"/>
      <c r="Z150" s="43"/>
      <c r="AA150" s="43"/>
      <c r="AB150" s="43"/>
      <c r="AC150" s="43"/>
      <c r="AD150" s="43"/>
      <c r="AE150" s="43"/>
      <c r="AF150" s="43"/>
      <c r="AG150" s="43"/>
      <c r="AH150" s="96"/>
      <c r="AI150" s="26"/>
      <c r="AJ150" s="26" t="s">
        <v>69</v>
      </c>
      <c r="AK150" s="26" t="s">
        <v>69</v>
      </c>
      <c r="AL150" s="26" t="s">
        <v>64</v>
      </c>
      <c r="AM150" s="26" t="s">
        <v>63</v>
      </c>
      <c r="AN150" s="26" t="s">
        <v>71</v>
      </c>
      <c r="AO150" s="26" t="s">
        <v>71</v>
      </c>
      <c r="AP150" s="26" t="s">
        <v>221</v>
      </c>
      <c r="AQ150" s="26" t="s">
        <v>1562</v>
      </c>
      <c r="AR150" s="26" t="s">
        <v>1561</v>
      </c>
      <c r="AS150" s="26">
        <v>0</v>
      </c>
      <c r="AT150" s="26" t="s">
        <v>71</v>
      </c>
      <c r="AU150" s="26" t="s">
        <v>1563</v>
      </c>
      <c r="AV150" s="26" t="s">
        <v>1564</v>
      </c>
      <c r="AW150" s="26" t="s">
        <v>1565</v>
      </c>
      <c r="AX150" s="26" t="s">
        <v>1562</v>
      </c>
      <c r="AY150" s="26" t="s">
        <v>1561</v>
      </c>
      <c r="AZ150" s="26" t="s">
        <v>1566</v>
      </c>
      <c r="BA150" s="26" t="s">
        <v>1567</v>
      </c>
      <c r="BB150" s="26" t="s">
        <v>1568</v>
      </c>
      <c r="BC150" s="26" t="s">
        <v>157</v>
      </c>
      <c r="BD150" s="26" t="s">
        <v>524</v>
      </c>
      <c r="BE150" s="86" t="s">
        <v>82</v>
      </c>
      <c r="BF150" s="86">
        <v>0</v>
      </c>
      <c r="BG150" s="86">
        <v>0</v>
      </c>
      <c r="BH150" s="111"/>
    </row>
    <row r="151" s="8" customFormat="1" ht="348" hidden="1" customHeight="1" spans="1:60">
      <c r="A151" s="96">
        <v>23</v>
      </c>
      <c r="B151" s="97" t="s">
        <v>1353</v>
      </c>
      <c r="C151" s="25" t="s">
        <v>1569</v>
      </c>
      <c r="D151" s="25" t="s">
        <v>1570</v>
      </c>
      <c r="E151" s="25" t="s">
        <v>61</v>
      </c>
      <c r="F151" s="25" t="s">
        <v>1356</v>
      </c>
      <c r="G151" s="25" t="s">
        <v>63</v>
      </c>
      <c r="H151" s="25" t="s">
        <v>64</v>
      </c>
      <c r="I151" s="25" t="s">
        <v>65</v>
      </c>
      <c r="J151" s="25" t="s">
        <v>85</v>
      </c>
      <c r="K151" s="43">
        <v>5826195</v>
      </c>
      <c r="L151" s="43">
        <v>5826195</v>
      </c>
      <c r="M151" s="43">
        <f t="shared" si="17"/>
        <v>582.6195</v>
      </c>
      <c r="N151" s="43">
        <f t="shared" si="18"/>
        <v>582.6195</v>
      </c>
      <c r="O151" s="99" t="s">
        <v>1571</v>
      </c>
      <c r="P151" s="98" t="s">
        <v>68</v>
      </c>
      <c r="Q151" s="98"/>
      <c r="R151" s="43"/>
      <c r="S151" s="43"/>
      <c r="T151" s="48">
        <f t="shared" si="13"/>
        <v>0</v>
      </c>
      <c r="U151" s="48">
        <f t="shared" si="14"/>
        <v>0</v>
      </c>
      <c r="V151" s="48">
        <f t="shared" si="15"/>
        <v>0</v>
      </c>
      <c r="W151" s="48">
        <f t="shared" si="16"/>
        <v>0</v>
      </c>
      <c r="X151" s="43"/>
      <c r="Y151" s="43"/>
      <c r="Z151" s="43"/>
      <c r="AA151" s="43"/>
      <c r="AB151" s="43"/>
      <c r="AC151" s="43"/>
      <c r="AD151" s="43"/>
      <c r="AE151" s="43"/>
      <c r="AF151" s="43"/>
      <c r="AG151" s="43"/>
      <c r="AH151" s="96"/>
      <c r="AI151" s="26" t="s">
        <v>434</v>
      </c>
      <c r="AJ151" s="26" t="s">
        <v>69</v>
      </c>
      <c r="AK151" s="26" t="s">
        <v>69</v>
      </c>
      <c r="AL151" s="26" t="s">
        <v>64</v>
      </c>
      <c r="AM151" s="26" t="s">
        <v>63</v>
      </c>
      <c r="AN151" s="26" t="s">
        <v>71</v>
      </c>
      <c r="AO151" s="26" t="s">
        <v>71</v>
      </c>
      <c r="AP151" s="26" t="s">
        <v>221</v>
      </c>
      <c r="AQ151" s="26" t="s">
        <v>220</v>
      </c>
      <c r="AR151" s="26" t="s">
        <v>1571</v>
      </c>
      <c r="AS151" s="26">
        <v>0</v>
      </c>
      <c r="AT151" s="26" t="s">
        <v>71</v>
      </c>
      <c r="AU151" s="26" t="s">
        <v>1572</v>
      </c>
      <c r="AV151" s="26" t="s">
        <v>1573</v>
      </c>
      <c r="AW151" s="26" t="s">
        <v>1574</v>
      </c>
      <c r="AX151" s="26" t="s">
        <v>1575</v>
      </c>
      <c r="AY151" s="26" t="s">
        <v>1576</v>
      </c>
      <c r="AZ151" s="26" t="s">
        <v>71</v>
      </c>
      <c r="BA151" s="26" t="s">
        <v>1577</v>
      </c>
      <c r="BB151" s="26" t="s">
        <v>1578</v>
      </c>
      <c r="BC151" s="26" t="s">
        <v>309</v>
      </c>
      <c r="BD151" s="26" t="s">
        <v>524</v>
      </c>
      <c r="BE151" s="86">
        <v>0</v>
      </c>
      <c r="BF151" s="86">
        <v>0</v>
      </c>
      <c r="BG151" s="86">
        <v>0</v>
      </c>
      <c r="BH151" s="111"/>
    </row>
    <row r="152" s="8" customFormat="1" ht="127" hidden="1" customHeight="1" spans="1:60">
      <c r="A152" s="96">
        <v>24</v>
      </c>
      <c r="B152" s="97" t="s">
        <v>1353</v>
      </c>
      <c r="C152" s="25" t="s">
        <v>1579</v>
      </c>
      <c r="D152" s="98" t="s">
        <v>1580</v>
      </c>
      <c r="E152" s="25" t="s">
        <v>428</v>
      </c>
      <c r="F152" s="98" t="s">
        <v>1403</v>
      </c>
      <c r="G152" s="98" t="s">
        <v>63</v>
      </c>
      <c r="H152" s="98" t="s">
        <v>64</v>
      </c>
      <c r="I152" s="98" t="s">
        <v>431</v>
      </c>
      <c r="J152" s="98" t="s">
        <v>472</v>
      </c>
      <c r="K152" s="43">
        <v>4500000</v>
      </c>
      <c r="L152" s="43">
        <v>3502700</v>
      </c>
      <c r="M152" s="43">
        <f t="shared" si="17"/>
        <v>450</v>
      </c>
      <c r="N152" s="43">
        <f t="shared" si="18"/>
        <v>350.27</v>
      </c>
      <c r="O152" s="99" t="s">
        <v>1581</v>
      </c>
      <c r="P152" s="98" t="s">
        <v>472</v>
      </c>
      <c r="Q152" s="98" t="s">
        <v>7</v>
      </c>
      <c r="R152" s="43">
        <v>4500000</v>
      </c>
      <c r="S152" s="43">
        <v>3502700</v>
      </c>
      <c r="T152" s="48">
        <f t="shared" si="13"/>
        <v>0</v>
      </c>
      <c r="U152" s="48">
        <f t="shared" si="14"/>
        <v>0</v>
      </c>
      <c r="V152" s="48">
        <f t="shared" si="15"/>
        <v>4500000</v>
      </c>
      <c r="W152" s="48">
        <f t="shared" si="16"/>
        <v>3502700</v>
      </c>
      <c r="X152" s="43"/>
      <c r="Y152" s="43"/>
      <c r="Z152" s="43">
        <v>4500000</v>
      </c>
      <c r="AA152" s="43">
        <v>3502700</v>
      </c>
      <c r="AB152" s="43"/>
      <c r="AC152" s="43"/>
      <c r="AD152" s="43"/>
      <c r="AE152" s="43"/>
      <c r="AF152" s="43"/>
      <c r="AG152" s="43"/>
      <c r="AH152" s="96"/>
      <c r="AI152" s="26"/>
      <c r="AJ152" s="26" t="s">
        <v>69</v>
      </c>
      <c r="AK152" s="26" t="s">
        <v>69</v>
      </c>
      <c r="AL152" s="26" t="s">
        <v>64</v>
      </c>
      <c r="AM152" s="26" t="s">
        <v>63</v>
      </c>
      <c r="AN152" s="26" t="s">
        <v>71</v>
      </c>
      <c r="AO152" s="26" t="s">
        <v>71</v>
      </c>
      <c r="AP152" s="26" t="s">
        <v>72</v>
      </c>
      <c r="AQ152" s="26" t="s">
        <v>1582</v>
      </c>
      <c r="AR152" s="26" t="s">
        <v>1581</v>
      </c>
      <c r="AS152" s="26">
        <v>0</v>
      </c>
      <c r="AT152" s="26" t="s">
        <v>71</v>
      </c>
      <c r="AU152" s="26" t="s">
        <v>1583</v>
      </c>
      <c r="AV152" s="26" t="s">
        <v>1584</v>
      </c>
      <c r="AW152" s="26" t="s">
        <v>1409</v>
      </c>
      <c r="AX152" s="26" t="s">
        <v>1585</v>
      </c>
      <c r="AY152" s="26" t="s">
        <v>1586</v>
      </c>
      <c r="AZ152" s="26" t="s">
        <v>1587</v>
      </c>
      <c r="BA152" s="26" t="s">
        <v>1588</v>
      </c>
      <c r="BB152" s="26" t="s">
        <v>492</v>
      </c>
      <c r="BC152" s="26" t="s">
        <v>1589</v>
      </c>
      <c r="BD152" s="26" t="s">
        <v>524</v>
      </c>
      <c r="BE152" s="86">
        <v>0</v>
      </c>
      <c r="BF152" s="86">
        <v>0</v>
      </c>
      <c r="BG152" s="86">
        <v>0</v>
      </c>
      <c r="BH152" s="111"/>
    </row>
    <row r="153" s="8" customFormat="1" ht="372" spans="1:60">
      <c r="A153" s="24">
        <v>2</v>
      </c>
      <c r="B153" s="97" t="s">
        <v>1353</v>
      </c>
      <c r="C153" s="25" t="s">
        <v>1590</v>
      </c>
      <c r="D153" s="98" t="s">
        <v>1591</v>
      </c>
      <c r="E153" s="25" t="s">
        <v>428</v>
      </c>
      <c r="F153" s="98" t="s">
        <v>1403</v>
      </c>
      <c r="G153" s="98" t="s">
        <v>63</v>
      </c>
      <c r="H153" s="98" t="s">
        <v>64</v>
      </c>
      <c r="I153" s="98" t="s">
        <v>431</v>
      </c>
      <c r="J153" s="98" t="s">
        <v>472</v>
      </c>
      <c r="K153" s="43">
        <v>5528300</v>
      </c>
      <c r="L153" s="43">
        <v>5528300</v>
      </c>
      <c r="M153" s="43">
        <f t="shared" si="17"/>
        <v>552.83</v>
      </c>
      <c r="N153" s="43">
        <f t="shared" si="18"/>
        <v>552.83</v>
      </c>
      <c r="O153" s="99" t="s">
        <v>1592</v>
      </c>
      <c r="P153" s="98" t="s">
        <v>472</v>
      </c>
      <c r="Q153" s="98" t="s">
        <v>7</v>
      </c>
      <c r="R153" s="43">
        <v>1620000</v>
      </c>
      <c r="S153" s="43">
        <v>1620000</v>
      </c>
      <c r="T153" s="48">
        <f t="shared" si="13"/>
        <v>0</v>
      </c>
      <c r="U153" s="48">
        <f t="shared" si="14"/>
        <v>0</v>
      </c>
      <c r="V153" s="48">
        <f t="shared" si="15"/>
        <v>1620000</v>
      </c>
      <c r="W153" s="48">
        <f t="shared" si="16"/>
        <v>1620000</v>
      </c>
      <c r="X153" s="43"/>
      <c r="Y153" s="43"/>
      <c r="Z153" s="43">
        <v>1620000</v>
      </c>
      <c r="AA153" s="43">
        <v>1620000</v>
      </c>
      <c r="AB153" s="43"/>
      <c r="AC153" s="43"/>
      <c r="AD153" s="43"/>
      <c r="AE153" s="43"/>
      <c r="AF153" s="43"/>
      <c r="AG153" s="43"/>
      <c r="AH153" s="109" t="s">
        <v>1593</v>
      </c>
      <c r="AI153" s="26"/>
      <c r="AJ153" s="26" t="s">
        <v>69</v>
      </c>
      <c r="AK153" s="26" t="s">
        <v>69</v>
      </c>
      <c r="AL153" s="26" t="s">
        <v>64</v>
      </c>
      <c r="AM153" s="26" t="s">
        <v>63</v>
      </c>
      <c r="AN153" s="26" t="s">
        <v>71</v>
      </c>
      <c r="AO153" s="26" t="s">
        <v>71</v>
      </c>
      <c r="AP153" s="26" t="s">
        <v>72</v>
      </c>
      <c r="AQ153" s="26" t="s">
        <v>1594</v>
      </c>
      <c r="AR153" s="26" t="s">
        <v>1592</v>
      </c>
      <c r="AS153" s="26">
        <v>0</v>
      </c>
      <c r="AT153" s="26" t="s">
        <v>71</v>
      </c>
      <c r="AU153" s="26" t="s">
        <v>1595</v>
      </c>
      <c r="AV153" s="26" t="s">
        <v>1426</v>
      </c>
      <c r="AW153" s="26" t="s">
        <v>1409</v>
      </c>
      <c r="AX153" s="26" t="s">
        <v>1596</v>
      </c>
      <c r="AY153" s="26" t="s">
        <v>1597</v>
      </c>
      <c r="AZ153" s="26" t="s">
        <v>1598</v>
      </c>
      <c r="BA153" s="26" t="s">
        <v>1599</v>
      </c>
      <c r="BB153" s="26" t="s">
        <v>492</v>
      </c>
      <c r="BC153" s="26" t="s">
        <v>1600</v>
      </c>
      <c r="BD153" s="26" t="s">
        <v>1416</v>
      </c>
      <c r="BE153" s="86">
        <v>0</v>
      </c>
      <c r="BF153" s="86">
        <v>0</v>
      </c>
      <c r="BG153" s="86">
        <v>0</v>
      </c>
      <c r="BH153" s="111"/>
    </row>
    <row r="154" s="9" customFormat="1" ht="240" spans="1:60">
      <c r="A154" s="24">
        <v>3</v>
      </c>
      <c r="B154" s="97" t="s">
        <v>1353</v>
      </c>
      <c r="C154" s="25" t="s">
        <v>1601</v>
      </c>
      <c r="D154" s="98" t="s">
        <v>1602</v>
      </c>
      <c r="E154" s="25" t="s">
        <v>330</v>
      </c>
      <c r="F154" s="98" t="s">
        <v>1447</v>
      </c>
      <c r="G154" s="98" t="s">
        <v>63</v>
      </c>
      <c r="H154" s="98" t="s">
        <v>64</v>
      </c>
      <c r="I154" s="98" t="s">
        <v>333</v>
      </c>
      <c r="J154" s="98" t="s">
        <v>656</v>
      </c>
      <c r="K154" s="43">
        <v>3000000</v>
      </c>
      <c r="L154" s="43">
        <v>3000000</v>
      </c>
      <c r="M154" s="43">
        <f t="shared" si="17"/>
        <v>300</v>
      </c>
      <c r="N154" s="43">
        <f t="shared" si="18"/>
        <v>300</v>
      </c>
      <c r="O154" s="99" t="s">
        <v>1603</v>
      </c>
      <c r="P154" s="98" t="s">
        <v>656</v>
      </c>
      <c r="Q154" s="98"/>
      <c r="R154" s="43"/>
      <c r="S154" s="43"/>
      <c r="T154" s="48">
        <f t="shared" si="13"/>
        <v>0</v>
      </c>
      <c r="U154" s="48">
        <f t="shared" si="14"/>
        <v>0</v>
      </c>
      <c r="V154" s="48">
        <f t="shared" si="15"/>
        <v>0</v>
      </c>
      <c r="W154" s="48">
        <f t="shared" si="16"/>
        <v>0</v>
      </c>
      <c r="X154" s="43"/>
      <c r="Y154" s="43"/>
      <c r="Z154" s="43"/>
      <c r="AA154" s="43"/>
      <c r="AB154" s="43"/>
      <c r="AC154" s="43"/>
      <c r="AD154" s="43"/>
      <c r="AE154" s="43"/>
      <c r="AF154" s="43"/>
      <c r="AG154" s="43"/>
      <c r="AH154" s="24"/>
      <c r="AI154" s="26"/>
      <c r="AJ154" s="26" t="s">
        <v>69</v>
      </c>
      <c r="AK154" s="26" t="s">
        <v>69</v>
      </c>
      <c r="AL154" s="26" t="s">
        <v>64</v>
      </c>
      <c r="AM154" s="26" t="s">
        <v>63</v>
      </c>
      <c r="AN154" s="26" t="s">
        <v>71</v>
      </c>
      <c r="AO154" s="26" t="s">
        <v>71</v>
      </c>
      <c r="AP154" s="26" t="s">
        <v>221</v>
      </c>
      <c r="AQ154" s="26" t="s">
        <v>1604</v>
      </c>
      <c r="AR154" s="26" t="s">
        <v>1603</v>
      </c>
      <c r="AS154" s="26">
        <v>0</v>
      </c>
      <c r="AT154" s="26" t="s">
        <v>71</v>
      </c>
      <c r="AU154" s="26" t="s">
        <v>1605</v>
      </c>
      <c r="AV154" s="26" t="s">
        <v>1606</v>
      </c>
      <c r="AW154" s="26" t="s">
        <v>1607</v>
      </c>
      <c r="AX154" s="26" t="s">
        <v>1604</v>
      </c>
      <c r="AY154" s="26" t="s">
        <v>1603</v>
      </c>
      <c r="AZ154" s="26" t="s">
        <v>1608</v>
      </c>
      <c r="BA154" s="26" t="s">
        <v>1609</v>
      </c>
      <c r="BB154" s="26" t="s">
        <v>1610</v>
      </c>
      <c r="BC154" s="26" t="s">
        <v>1457</v>
      </c>
      <c r="BD154" s="26" t="s">
        <v>524</v>
      </c>
      <c r="BE154" s="86">
        <v>0</v>
      </c>
      <c r="BF154" s="86">
        <v>0</v>
      </c>
      <c r="BG154" s="86">
        <v>0</v>
      </c>
      <c r="BH154" s="112"/>
    </row>
    <row r="155" s="9" customFormat="1" ht="252" spans="1:60">
      <c r="A155" s="24">
        <v>4</v>
      </c>
      <c r="B155" s="97" t="s">
        <v>1353</v>
      </c>
      <c r="C155" s="25" t="s">
        <v>1611</v>
      </c>
      <c r="D155" s="98" t="s">
        <v>1612</v>
      </c>
      <c r="E155" s="25" t="s">
        <v>330</v>
      </c>
      <c r="F155" s="98" t="s">
        <v>1447</v>
      </c>
      <c r="G155" s="98" t="s">
        <v>332</v>
      </c>
      <c r="H155" s="98" t="s">
        <v>64</v>
      </c>
      <c r="I155" s="98" t="s">
        <v>333</v>
      </c>
      <c r="J155" s="98" t="s">
        <v>381</v>
      </c>
      <c r="K155" s="43">
        <v>1200000</v>
      </c>
      <c r="L155" s="43">
        <v>1200000</v>
      </c>
      <c r="M155" s="43">
        <f t="shared" si="17"/>
        <v>120</v>
      </c>
      <c r="N155" s="43">
        <f t="shared" si="18"/>
        <v>120</v>
      </c>
      <c r="O155" s="99" t="s">
        <v>1613</v>
      </c>
      <c r="P155" s="98" t="s">
        <v>381</v>
      </c>
      <c r="Q155" s="98"/>
      <c r="R155" s="43"/>
      <c r="S155" s="43"/>
      <c r="T155" s="48">
        <f t="shared" si="13"/>
        <v>0</v>
      </c>
      <c r="U155" s="48">
        <f t="shared" si="14"/>
        <v>0</v>
      </c>
      <c r="V155" s="48">
        <f t="shared" si="15"/>
        <v>0</v>
      </c>
      <c r="W155" s="48">
        <f t="shared" si="16"/>
        <v>0</v>
      </c>
      <c r="X155" s="43"/>
      <c r="Y155" s="43"/>
      <c r="Z155" s="43"/>
      <c r="AA155" s="43"/>
      <c r="AB155" s="43"/>
      <c r="AC155" s="43"/>
      <c r="AD155" s="43"/>
      <c r="AE155" s="43"/>
      <c r="AF155" s="43"/>
      <c r="AG155" s="43"/>
      <c r="AH155" s="24"/>
      <c r="AI155" s="26"/>
      <c r="AJ155" s="26" t="s">
        <v>69</v>
      </c>
      <c r="AK155" s="26" t="s">
        <v>69</v>
      </c>
      <c r="AL155" s="26" t="s">
        <v>64</v>
      </c>
      <c r="AM155" s="26" t="s">
        <v>332</v>
      </c>
      <c r="AN155" s="26" t="s">
        <v>57</v>
      </c>
      <c r="AO155" s="26" t="s">
        <v>220</v>
      </c>
      <c r="AP155" s="26" t="s">
        <v>71</v>
      </c>
      <c r="AQ155" s="26" t="s">
        <v>71</v>
      </c>
      <c r="AR155" s="26" t="s">
        <v>1614</v>
      </c>
      <c r="AS155" s="26">
        <v>1000000</v>
      </c>
      <c r="AT155" s="26">
        <v>0</v>
      </c>
      <c r="AU155" s="26" t="s">
        <v>1615</v>
      </c>
      <c r="AV155" s="26" t="s">
        <v>1616</v>
      </c>
      <c r="AW155" s="26" t="s">
        <v>1617</v>
      </c>
      <c r="AX155" s="26" t="s">
        <v>1618</v>
      </c>
      <c r="AY155" s="26" t="s">
        <v>1619</v>
      </c>
      <c r="AZ155" s="26" t="s">
        <v>1620</v>
      </c>
      <c r="BA155" s="26" t="s">
        <v>1620</v>
      </c>
      <c r="BB155" s="26" t="s">
        <v>1621</v>
      </c>
      <c r="BC155" s="26" t="s">
        <v>1622</v>
      </c>
      <c r="BD155" s="26" t="s">
        <v>524</v>
      </c>
      <c r="BE155" s="86">
        <v>0</v>
      </c>
      <c r="BF155" s="86">
        <v>0</v>
      </c>
      <c r="BG155" s="86">
        <v>0</v>
      </c>
      <c r="BH155" s="112"/>
    </row>
    <row r="156" s="9" customFormat="1" ht="163" customHeight="1" spans="1:60">
      <c r="A156" s="24">
        <v>5</v>
      </c>
      <c r="B156" s="97" t="s">
        <v>1353</v>
      </c>
      <c r="C156" s="25" t="s">
        <v>1623</v>
      </c>
      <c r="D156" s="98" t="s">
        <v>1624</v>
      </c>
      <c r="E156" s="25" t="s">
        <v>330</v>
      </c>
      <c r="F156" s="98" t="s">
        <v>1447</v>
      </c>
      <c r="G156" s="98" t="s">
        <v>332</v>
      </c>
      <c r="H156" s="98" t="s">
        <v>64</v>
      </c>
      <c r="I156" s="98" t="s">
        <v>333</v>
      </c>
      <c r="J156" s="98" t="s">
        <v>334</v>
      </c>
      <c r="K156" s="43">
        <v>9931200</v>
      </c>
      <c r="L156" s="43">
        <v>9931200</v>
      </c>
      <c r="M156" s="43">
        <f t="shared" si="17"/>
        <v>993.12</v>
      </c>
      <c r="N156" s="43">
        <f t="shared" si="18"/>
        <v>993.12</v>
      </c>
      <c r="O156" s="99" t="s">
        <v>1625</v>
      </c>
      <c r="P156" s="98" t="s">
        <v>336</v>
      </c>
      <c r="Q156" s="98" t="s">
        <v>10</v>
      </c>
      <c r="R156" s="43">
        <v>9931200</v>
      </c>
      <c r="S156" s="43">
        <v>9931200</v>
      </c>
      <c r="T156" s="48">
        <f t="shared" si="13"/>
        <v>0</v>
      </c>
      <c r="U156" s="48">
        <f t="shared" si="14"/>
        <v>0</v>
      </c>
      <c r="V156" s="48">
        <f t="shared" si="15"/>
        <v>9931200</v>
      </c>
      <c r="W156" s="48">
        <f t="shared" si="16"/>
        <v>9931200</v>
      </c>
      <c r="X156" s="43"/>
      <c r="Y156" s="43"/>
      <c r="Z156" s="43"/>
      <c r="AA156" s="43"/>
      <c r="AB156" s="43"/>
      <c r="AC156" s="43"/>
      <c r="AD156" s="43"/>
      <c r="AE156" s="43"/>
      <c r="AF156" s="43">
        <v>9931200</v>
      </c>
      <c r="AG156" s="43">
        <v>9931200</v>
      </c>
      <c r="AH156" s="24"/>
      <c r="AI156" s="26"/>
      <c r="AJ156" s="26" t="s">
        <v>69</v>
      </c>
      <c r="AK156" s="26" t="s">
        <v>69</v>
      </c>
      <c r="AL156" s="26" t="s">
        <v>64</v>
      </c>
      <c r="AM156" s="26" t="s">
        <v>332</v>
      </c>
      <c r="AN156" s="26" t="s">
        <v>449</v>
      </c>
      <c r="AO156" s="26" t="s">
        <v>220</v>
      </c>
      <c r="AP156" s="26" t="s">
        <v>71</v>
      </c>
      <c r="AQ156" s="26" t="s">
        <v>71</v>
      </c>
      <c r="AR156" s="26" t="s">
        <v>1625</v>
      </c>
      <c r="AS156" s="26">
        <v>6000000</v>
      </c>
      <c r="AT156" s="26" t="s">
        <v>71</v>
      </c>
      <c r="AU156" s="26" t="s">
        <v>1626</v>
      </c>
      <c r="AV156" s="26" t="s">
        <v>1627</v>
      </c>
      <c r="AW156" s="26" t="s">
        <v>1628</v>
      </c>
      <c r="AX156" s="26" t="s">
        <v>1629</v>
      </c>
      <c r="AY156" s="26" t="s">
        <v>1630</v>
      </c>
      <c r="AZ156" s="26" t="s">
        <v>1631</v>
      </c>
      <c r="BA156" s="26" t="s">
        <v>1631</v>
      </c>
      <c r="BB156" s="26" t="s">
        <v>1632</v>
      </c>
      <c r="BC156" s="26" t="s">
        <v>1622</v>
      </c>
      <c r="BD156" s="26" t="s">
        <v>524</v>
      </c>
      <c r="BE156" s="86">
        <v>0</v>
      </c>
      <c r="BF156" s="86">
        <v>0</v>
      </c>
      <c r="BG156" s="86">
        <v>0</v>
      </c>
      <c r="BH156" s="112"/>
    </row>
    <row r="157" s="9" customFormat="1" ht="252" spans="1:60">
      <c r="A157" s="24">
        <v>6</v>
      </c>
      <c r="B157" s="97" t="s">
        <v>1353</v>
      </c>
      <c r="C157" s="25" t="s">
        <v>1633</v>
      </c>
      <c r="D157" s="98" t="s">
        <v>1634</v>
      </c>
      <c r="E157" s="25" t="s">
        <v>330</v>
      </c>
      <c r="F157" s="98" t="s">
        <v>1447</v>
      </c>
      <c r="G157" s="98" t="s">
        <v>332</v>
      </c>
      <c r="H157" s="98" t="s">
        <v>64</v>
      </c>
      <c r="I157" s="98" t="s">
        <v>333</v>
      </c>
      <c r="J157" s="98" t="s">
        <v>334</v>
      </c>
      <c r="K157" s="43">
        <v>1544600</v>
      </c>
      <c r="L157" s="43">
        <v>1544600</v>
      </c>
      <c r="M157" s="43">
        <f t="shared" si="17"/>
        <v>154.46</v>
      </c>
      <c r="N157" s="43">
        <f t="shared" si="18"/>
        <v>154.46</v>
      </c>
      <c r="O157" s="99" t="s">
        <v>1635</v>
      </c>
      <c r="P157" s="98" t="s">
        <v>336</v>
      </c>
      <c r="Q157" s="98" t="s">
        <v>10</v>
      </c>
      <c r="R157" s="43">
        <v>1544600</v>
      </c>
      <c r="S157" s="43">
        <v>1544600</v>
      </c>
      <c r="T157" s="48">
        <f t="shared" si="13"/>
        <v>0</v>
      </c>
      <c r="U157" s="48">
        <f t="shared" si="14"/>
        <v>0</v>
      </c>
      <c r="V157" s="48">
        <f t="shared" si="15"/>
        <v>1544600</v>
      </c>
      <c r="W157" s="48">
        <f t="shared" si="16"/>
        <v>1544600</v>
      </c>
      <c r="X157" s="43"/>
      <c r="Y157" s="43"/>
      <c r="Z157" s="43"/>
      <c r="AA157" s="43"/>
      <c r="AB157" s="43"/>
      <c r="AC157" s="43"/>
      <c r="AD157" s="43"/>
      <c r="AE157" s="43"/>
      <c r="AF157" s="43">
        <v>1544600</v>
      </c>
      <c r="AG157" s="43">
        <v>1544600</v>
      </c>
      <c r="AH157" s="24"/>
      <c r="AI157" s="26"/>
      <c r="AJ157" s="26" t="s">
        <v>69</v>
      </c>
      <c r="AK157" s="26" t="s">
        <v>69</v>
      </c>
      <c r="AL157" s="26" t="s">
        <v>64</v>
      </c>
      <c r="AM157" s="26" t="s">
        <v>332</v>
      </c>
      <c r="AN157" s="26" t="s">
        <v>449</v>
      </c>
      <c r="AO157" s="26" t="s">
        <v>220</v>
      </c>
      <c r="AP157" s="26" t="s">
        <v>71</v>
      </c>
      <c r="AQ157" s="26" t="s">
        <v>71</v>
      </c>
      <c r="AR157" s="26" t="s">
        <v>1635</v>
      </c>
      <c r="AS157" s="26">
        <v>6000000</v>
      </c>
      <c r="AT157" s="26">
        <v>0</v>
      </c>
      <c r="AU157" s="26" t="s">
        <v>1636</v>
      </c>
      <c r="AV157" s="26" t="s">
        <v>1627</v>
      </c>
      <c r="AW157" s="26" t="s">
        <v>1628</v>
      </c>
      <c r="AX157" s="26" t="s">
        <v>1637</v>
      </c>
      <c r="AY157" s="26" t="s">
        <v>1638</v>
      </c>
      <c r="AZ157" s="26" t="s">
        <v>1639</v>
      </c>
      <c r="BA157" s="26" t="s">
        <v>1639</v>
      </c>
      <c r="BB157" s="26" t="s">
        <v>1632</v>
      </c>
      <c r="BC157" s="26" t="s">
        <v>1622</v>
      </c>
      <c r="BD157" s="26" t="s">
        <v>524</v>
      </c>
      <c r="BE157" s="86">
        <v>0</v>
      </c>
      <c r="BF157" s="86">
        <v>0</v>
      </c>
      <c r="BG157" s="86">
        <v>0</v>
      </c>
      <c r="BH157" s="112"/>
    </row>
    <row r="158" s="9" customFormat="1" ht="252" spans="1:60">
      <c r="A158" s="24">
        <v>7</v>
      </c>
      <c r="B158" s="97" t="s">
        <v>1353</v>
      </c>
      <c r="C158" s="25" t="s">
        <v>1640</v>
      </c>
      <c r="D158" s="98" t="s">
        <v>1641</v>
      </c>
      <c r="E158" s="25" t="s">
        <v>330</v>
      </c>
      <c r="F158" s="98" t="s">
        <v>1447</v>
      </c>
      <c r="G158" s="98" t="s">
        <v>332</v>
      </c>
      <c r="H158" s="98" t="s">
        <v>64</v>
      </c>
      <c r="I158" s="98" t="s">
        <v>333</v>
      </c>
      <c r="J158" s="98" t="s">
        <v>334</v>
      </c>
      <c r="K158" s="43">
        <v>1200000</v>
      </c>
      <c r="L158" s="43">
        <v>1200000</v>
      </c>
      <c r="M158" s="43">
        <f t="shared" si="17"/>
        <v>120</v>
      </c>
      <c r="N158" s="43">
        <f t="shared" si="18"/>
        <v>120</v>
      </c>
      <c r="O158" s="99" t="s">
        <v>1642</v>
      </c>
      <c r="P158" s="98" t="s">
        <v>336</v>
      </c>
      <c r="Q158" s="98" t="s">
        <v>10</v>
      </c>
      <c r="R158" s="43">
        <v>1200000</v>
      </c>
      <c r="S158" s="43">
        <v>1200000</v>
      </c>
      <c r="T158" s="48">
        <f t="shared" si="13"/>
        <v>0</v>
      </c>
      <c r="U158" s="48">
        <f t="shared" si="14"/>
        <v>0</v>
      </c>
      <c r="V158" s="48">
        <f t="shared" si="15"/>
        <v>1200000</v>
      </c>
      <c r="W158" s="48">
        <f t="shared" si="16"/>
        <v>1200000</v>
      </c>
      <c r="X158" s="43"/>
      <c r="Y158" s="43"/>
      <c r="Z158" s="43"/>
      <c r="AA158" s="43"/>
      <c r="AB158" s="43"/>
      <c r="AC158" s="43"/>
      <c r="AD158" s="43"/>
      <c r="AE158" s="43"/>
      <c r="AF158" s="43">
        <v>1200000</v>
      </c>
      <c r="AG158" s="43">
        <v>1200000</v>
      </c>
      <c r="AH158" s="24"/>
      <c r="AI158" s="26"/>
      <c r="AJ158" s="26" t="s">
        <v>69</v>
      </c>
      <c r="AK158" s="26" t="s">
        <v>69</v>
      </c>
      <c r="AL158" s="26" t="s">
        <v>64</v>
      </c>
      <c r="AM158" s="26" t="s">
        <v>332</v>
      </c>
      <c r="AN158" s="26" t="s">
        <v>449</v>
      </c>
      <c r="AO158" s="26" t="s">
        <v>220</v>
      </c>
      <c r="AP158" s="26" t="s">
        <v>71</v>
      </c>
      <c r="AQ158" s="26" t="s">
        <v>71</v>
      </c>
      <c r="AR158" s="26" t="s">
        <v>1643</v>
      </c>
      <c r="AS158" s="26">
        <v>1040000</v>
      </c>
      <c r="AT158" s="26">
        <v>0</v>
      </c>
      <c r="AU158" s="26" t="s">
        <v>1644</v>
      </c>
      <c r="AV158" s="26" t="s">
        <v>1645</v>
      </c>
      <c r="AW158" s="26" t="s">
        <v>1646</v>
      </c>
      <c r="AX158" s="26" t="s">
        <v>1647</v>
      </c>
      <c r="AY158" s="26" t="s">
        <v>1648</v>
      </c>
      <c r="AZ158" s="26" t="s">
        <v>1649</v>
      </c>
      <c r="BA158" s="26" t="s">
        <v>1649</v>
      </c>
      <c r="BB158" s="26" t="s">
        <v>1632</v>
      </c>
      <c r="BC158" s="26" t="s">
        <v>1622</v>
      </c>
      <c r="BD158" s="26" t="s">
        <v>524</v>
      </c>
      <c r="BE158" s="86">
        <v>0</v>
      </c>
      <c r="BF158" s="86">
        <v>0</v>
      </c>
      <c r="BG158" s="86">
        <v>0</v>
      </c>
      <c r="BH158" s="112"/>
    </row>
    <row r="159" s="9" customFormat="1" ht="360" spans="1:60">
      <c r="A159" s="24">
        <v>8</v>
      </c>
      <c r="B159" s="97" t="s">
        <v>1353</v>
      </c>
      <c r="C159" s="25" t="s">
        <v>1650</v>
      </c>
      <c r="D159" s="98" t="s">
        <v>1651</v>
      </c>
      <c r="E159" s="25" t="s">
        <v>330</v>
      </c>
      <c r="F159" s="98" t="s">
        <v>1447</v>
      </c>
      <c r="G159" s="98" t="s">
        <v>63</v>
      </c>
      <c r="H159" s="98" t="s">
        <v>64</v>
      </c>
      <c r="I159" s="98" t="s">
        <v>333</v>
      </c>
      <c r="J159" s="98" t="s">
        <v>393</v>
      </c>
      <c r="K159" s="43">
        <v>5000000</v>
      </c>
      <c r="L159" s="43">
        <v>5000000</v>
      </c>
      <c r="M159" s="43">
        <f t="shared" si="17"/>
        <v>500</v>
      </c>
      <c r="N159" s="43">
        <f t="shared" si="18"/>
        <v>500</v>
      </c>
      <c r="O159" s="99" t="s">
        <v>1652</v>
      </c>
      <c r="P159" s="98"/>
      <c r="Q159" s="98"/>
      <c r="R159" s="45"/>
      <c r="S159" s="45"/>
      <c r="T159" s="48">
        <f t="shared" si="13"/>
        <v>0</v>
      </c>
      <c r="U159" s="48">
        <f t="shared" si="14"/>
        <v>0</v>
      </c>
      <c r="V159" s="48">
        <f t="shared" si="15"/>
        <v>0</v>
      </c>
      <c r="W159" s="48">
        <f t="shared" si="16"/>
        <v>0</v>
      </c>
      <c r="X159" s="43"/>
      <c r="Y159" s="43"/>
      <c r="Z159" s="43"/>
      <c r="AA159" s="43"/>
      <c r="AB159" s="43"/>
      <c r="AC159" s="43"/>
      <c r="AD159" s="43"/>
      <c r="AE159" s="43"/>
      <c r="AF159" s="43"/>
      <c r="AG159" s="43"/>
      <c r="AH159" s="24"/>
      <c r="AI159" s="26"/>
      <c r="AJ159" s="26" t="s">
        <v>69</v>
      </c>
      <c r="AK159" s="26" t="s">
        <v>69</v>
      </c>
      <c r="AL159" s="26" t="s">
        <v>64</v>
      </c>
      <c r="AM159" s="26" t="s">
        <v>63</v>
      </c>
      <c r="AN159" s="26" t="s">
        <v>71</v>
      </c>
      <c r="AO159" s="26" t="s">
        <v>71</v>
      </c>
      <c r="AP159" s="26" t="s">
        <v>221</v>
      </c>
      <c r="AQ159" s="26" t="s">
        <v>1653</v>
      </c>
      <c r="AR159" s="26" t="s">
        <v>1652</v>
      </c>
      <c r="AS159" s="26">
        <v>5000000</v>
      </c>
      <c r="AT159" s="26" t="s">
        <v>71</v>
      </c>
      <c r="AU159" s="26" t="s">
        <v>1654</v>
      </c>
      <c r="AV159" s="26" t="s">
        <v>1655</v>
      </c>
      <c r="AW159" s="26" t="s">
        <v>1656</v>
      </c>
      <c r="AX159" s="26" t="s">
        <v>1657</v>
      </c>
      <c r="AY159" s="26" t="s">
        <v>1652</v>
      </c>
      <c r="AZ159" s="26" t="s">
        <v>71</v>
      </c>
      <c r="BA159" s="26" t="s">
        <v>1658</v>
      </c>
      <c r="BB159" s="26" t="s">
        <v>1659</v>
      </c>
      <c r="BC159" s="26" t="s">
        <v>1457</v>
      </c>
      <c r="BD159" s="26" t="s">
        <v>524</v>
      </c>
      <c r="BE159" s="86" t="s">
        <v>404</v>
      </c>
      <c r="BF159" s="86">
        <v>0</v>
      </c>
      <c r="BG159" s="86">
        <v>0</v>
      </c>
      <c r="BH159" s="112"/>
    </row>
    <row r="160" s="8" customFormat="1" ht="106" hidden="1" customHeight="1" spans="1:60">
      <c r="A160" s="96">
        <v>32</v>
      </c>
      <c r="B160" s="97" t="s">
        <v>1353</v>
      </c>
      <c r="C160" s="25" t="s">
        <v>1660</v>
      </c>
      <c r="D160" s="25" t="s">
        <v>1661</v>
      </c>
      <c r="E160" s="25" t="s">
        <v>509</v>
      </c>
      <c r="F160" s="98" t="s">
        <v>1662</v>
      </c>
      <c r="G160" s="25" t="s">
        <v>332</v>
      </c>
      <c r="H160" s="25" t="s">
        <v>57</v>
      </c>
      <c r="I160" s="98" t="s">
        <v>511</v>
      </c>
      <c r="J160" s="25" t="s">
        <v>512</v>
      </c>
      <c r="K160" s="43">
        <v>10374734</v>
      </c>
      <c r="L160" s="43">
        <v>3110000</v>
      </c>
      <c r="M160" s="43">
        <f t="shared" si="17"/>
        <v>1037.4734</v>
      </c>
      <c r="N160" s="43">
        <f t="shared" si="18"/>
        <v>311</v>
      </c>
      <c r="O160" s="99" t="s">
        <v>1663</v>
      </c>
      <c r="P160" s="98" t="s">
        <v>514</v>
      </c>
      <c r="Q160" s="98"/>
      <c r="R160" s="104"/>
      <c r="S160" s="104"/>
      <c r="T160" s="48">
        <f t="shared" si="13"/>
        <v>0</v>
      </c>
      <c r="U160" s="48">
        <f t="shared" si="14"/>
        <v>0</v>
      </c>
      <c r="V160" s="48">
        <f t="shared" si="15"/>
        <v>0</v>
      </c>
      <c r="W160" s="48">
        <f t="shared" si="16"/>
        <v>0</v>
      </c>
      <c r="X160" s="43"/>
      <c r="Y160" s="43"/>
      <c r="Z160" s="43"/>
      <c r="AA160" s="43"/>
      <c r="AB160" s="43"/>
      <c r="AC160" s="43"/>
      <c r="AD160" s="43"/>
      <c r="AE160" s="43"/>
      <c r="AF160" s="43"/>
      <c r="AG160" s="43"/>
      <c r="AH160" s="96"/>
      <c r="AI160" s="26"/>
      <c r="AJ160" s="26" t="s">
        <v>69</v>
      </c>
      <c r="AK160" s="26" t="s">
        <v>69</v>
      </c>
      <c r="AL160" s="26" t="s">
        <v>57</v>
      </c>
      <c r="AM160" s="26" t="s">
        <v>332</v>
      </c>
      <c r="AN160" s="26" t="s">
        <v>57</v>
      </c>
      <c r="AO160" s="26" t="s">
        <v>220</v>
      </c>
      <c r="AP160" s="26" t="s">
        <v>71</v>
      </c>
      <c r="AQ160" s="26" t="s">
        <v>71</v>
      </c>
      <c r="AR160" s="26" t="s">
        <v>1664</v>
      </c>
      <c r="AS160" s="26">
        <v>0</v>
      </c>
      <c r="AT160" s="26">
        <v>4149894</v>
      </c>
      <c r="AU160" s="26" t="s">
        <v>1665</v>
      </c>
      <c r="AV160" s="26" t="s">
        <v>1666</v>
      </c>
      <c r="AW160" s="26" t="s">
        <v>1667</v>
      </c>
      <c r="AX160" s="26" t="s">
        <v>1668</v>
      </c>
      <c r="AY160" s="26" t="s">
        <v>1669</v>
      </c>
      <c r="AZ160" s="26" t="s">
        <v>1670</v>
      </c>
      <c r="BA160" s="26" t="s">
        <v>1671</v>
      </c>
      <c r="BB160" s="26" t="s">
        <v>1672</v>
      </c>
      <c r="BC160" s="26" t="s">
        <v>1673</v>
      </c>
      <c r="BD160" s="26" t="s">
        <v>524</v>
      </c>
      <c r="BE160" s="86">
        <v>0</v>
      </c>
      <c r="BF160" s="86">
        <v>0</v>
      </c>
      <c r="BG160" s="86">
        <v>0</v>
      </c>
      <c r="BH160" s="111"/>
    </row>
    <row r="161" s="8" customFormat="1" ht="171" hidden="1" customHeight="1" spans="1:60">
      <c r="A161" s="96">
        <v>33</v>
      </c>
      <c r="B161" s="97" t="s">
        <v>1353</v>
      </c>
      <c r="C161" s="25" t="s">
        <v>1674</v>
      </c>
      <c r="D161" s="25" t="s">
        <v>1675</v>
      </c>
      <c r="E161" s="25" t="s">
        <v>509</v>
      </c>
      <c r="F161" s="98" t="s">
        <v>1662</v>
      </c>
      <c r="G161" s="98" t="s">
        <v>332</v>
      </c>
      <c r="H161" s="99" t="s">
        <v>57</v>
      </c>
      <c r="I161" s="98" t="s">
        <v>511</v>
      </c>
      <c r="J161" s="98" t="s">
        <v>512</v>
      </c>
      <c r="K161" s="43">
        <v>34849367</v>
      </c>
      <c r="L161" s="43">
        <v>7590000</v>
      </c>
      <c r="M161" s="43">
        <f t="shared" si="17"/>
        <v>3484.9367</v>
      </c>
      <c r="N161" s="43">
        <f t="shared" si="18"/>
        <v>759</v>
      </c>
      <c r="O161" s="99" t="s">
        <v>1676</v>
      </c>
      <c r="P161" s="98" t="s">
        <v>514</v>
      </c>
      <c r="Q161" s="98"/>
      <c r="R161" s="104"/>
      <c r="S161" s="104"/>
      <c r="T161" s="48">
        <f t="shared" si="13"/>
        <v>0</v>
      </c>
      <c r="U161" s="48">
        <f t="shared" si="14"/>
        <v>0</v>
      </c>
      <c r="V161" s="48">
        <f t="shared" si="15"/>
        <v>0</v>
      </c>
      <c r="W161" s="48">
        <f t="shared" si="16"/>
        <v>0</v>
      </c>
      <c r="X161" s="43"/>
      <c r="Y161" s="43"/>
      <c r="Z161" s="43"/>
      <c r="AA161" s="43"/>
      <c r="AB161" s="43"/>
      <c r="AC161" s="43"/>
      <c r="AD161" s="43"/>
      <c r="AE161" s="43"/>
      <c r="AF161" s="43"/>
      <c r="AG161" s="43"/>
      <c r="AH161" s="96"/>
      <c r="AI161" s="26"/>
      <c r="AJ161" s="26" t="s">
        <v>658</v>
      </c>
      <c r="AK161" s="26" t="s">
        <v>69</v>
      </c>
      <c r="AL161" s="26" t="s">
        <v>430</v>
      </c>
      <c r="AM161" s="26" t="s">
        <v>332</v>
      </c>
      <c r="AN161" s="26" t="s">
        <v>704</v>
      </c>
      <c r="AO161" s="26" t="s">
        <v>1677</v>
      </c>
      <c r="AP161" s="26" t="s">
        <v>71</v>
      </c>
      <c r="AQ161" s="26" t="s">
        <v>71</v>
      </c>
      <c r="AR161" s="26" t="s">
        <v>1676</v>
      </c>
      <c r="AS161" s="26">
        <v>0</v>
      </c>
      <c r="AT161" s="26">
        <v>27259367</v>
      </c>
      <c r="AU161" s="26" t="s">
        <v>1665</v>
      </c>
      <c r="AV161" s="26" t="s">
        <v>1678</v>
      </c>
      <c r="AW161" s="26" t="s">
        <v>1667</v>
      </c>
      <c r="AX161" s="26" t="s">
        <v>1679</v>
      </c>
      <c r="AY161" s="26" t="s">
        <v>1680</v>
      </c>
      <c r="AZ161" s="26" t="s">
        <v>1681</v>
      </c>
      <c r="BA161" s="26" t="s">
        <v>1682</v>
      </c>
      <c r="BB161" s="26" t="s">
        <v>1672</v>
      </c>
      <c r="BC161" s="26" t="s">
        <v>1683</v>
      </c>
      <c r="BD161" s="26" t="s">
        <v>524</v>
      </c>
      <c r="BE161" s="86">
        <v>0</v>
      </c>
      <c r="BF161" s="86">
        <v>0</v>
      </c>
      <c r="BG161" s="86">
        <v>0</v>
      </c>
      <c r="BH161" s="111"/>
    </row>
    <row r="162" s="8" customFormat="1" ht="102" hidden="1" customHeight="1" spans="1:60">
      <c r="A162" s="96">
        <v>34</v>
      </c>
      <c r="B162" s="97" t="s">
        <v>1353</v>
      </c>
      <c r="C162" s="25" t="s">
        <v>1684</v>
      </c>
      <c r="D162" s="25" t="s">
        <v>1685</v>
      </c>
      <c r="E162" s="25" t="s">
        <v>546</v>
      </c>
      <c r="F162" s="25" t="s">
        <v>1686</v>
      </c>
      <c r="G162" s="25" t="s">
        <v>63</v>
      </c>
      <c r="H162" s="25" t="s">
        <v>64</v>
      </c>
      <c r="I162" s="25" t="s">
        <v>65</v>
      </c>
      <c r="J162" s="25" t="s">
        <v>548</v>
      </c>
      <c r="K162" s="43">
        <v>24127620</v>
      </c>
      <c r="L162" s="43">
        <v>24127620</v>
      </c>
      <c r="M162" s="43">
        <f t="shared" si="17"/>
        <v>2412.762</v>
      </c>
      <c r="N162" s="43">
        <f t="shared" si="18"/>
        <v>2412.762</v>
      </c>
      <c r="O162" s="99" t="s">
        <v>1687</v>
      </c>
      <c r="P162" s="98" t="s">
        <v>548</v>
      </c>
      <c r="Q162" s="98" t="s">
        <v>6</v>
      </c>
      <c r="R162" s="43">
        <v>24127620</v>
      </c>
      <c r="S162" s="43">
        <v>24127620</v>
      </c>
      <c r="T162" s="48">
        <f t="shared" si="13"/>
        <v>0</v>
      </c>
      <c r="U162" s="48">
        <f t="shared" si="14"/>
        <v>0</v>
      </c>
      <c r="V162" s="48">
        <f t="shared" si="15"/>
        <v>24127620</v>
      </c>
      <c r="W162" s="48">
        <f t="shared" si="16"/>
        <v>24127620</v>
      </c>
      <c r="X162" s="43">
        <v>24127620</v>
      </c>
      <c r="Y162" s="43">
        <v>24127620</v>
      </c>
      <c r="Z162" s="43"/>
      <c r="AA162" s="43"/>
      <c r="AB162" s="43"/>
      <c r="AC162" s="43"/>
      <c r="AD162" s="43"/>
      <c r="AE162" s="43"/>
      <c r="AF162" s="43"/>
      <c r="AG162" s="43"/>
      <c r="AH162" s="96"/>
      <c r="AI162" s="26"/>
      <c r="AJ162" s="26" t="s">
        <v>69</v>
      </c>
      <c r="AK162" s="26" t="s">
        <v>69</v>
      </c>
      <c r="AL162" s="26" t="s">
        <v>64</v>
      </c>
      <c r="AM162" s="26" t="s">
        <v>63</v>
      </c>
      <c r="AN162" s="26" t="s">
        <v>71</v>
      </c>
      <c r="AO162" s="26" t="s">
        <v>71</v>
      </c>
      <c r="AP162" s="26" t="s">
        <v>550</v>
      </c>
      <c r="AQ162" s="26" t="s">
        <v>1688</v>
      </c>
      <c r="AR162" s="26" t="s">
        <v>1689</v>
      </c>
      <c r="AS162" s="26">
        <v>239695825</v>
      </c>
      <c r="AT162" s="26" t="s">
        <v>71</v>
      </c>
      <c r="AU162" s="26" t="s">
        <v>1689</v>
      </c>
      <c r="AV162" s="26" t="s">
        <v>1690</v>
      </c>
      <c r="AW162" s="26" t="s">
        <v>1691</v>
      </c>
      <c r="AX162" s="26" t="s">
        <v>1692</v>
      </c>
      <c r="AY162" s="26" t="s">
        <v>71</v>
      </c>
      <c r="AZ162" s="26" t="s">
        <v>1693</v>
      </c>
      <c r="BA162" s="26" t="s">
        <v>1689</v>
      </c>
      <c r="BB162" s="26" t="s">
        <v>1694</v>
      </c>
      <c r="BC162" s="26" t="s">
        <v>1695</v>
      </c>
      <c r="BD162" s="26" t="s">
        <v>524</v>
      </c>
      <c r="BE162" s="86">
        <v>0</v>
      </c>
      <c r="BF162" s="86">
        <v>0</v>
      </c>
      <c r="BG162" s="86">
        <v>0</v>
      </c>
      <c r="BH162" s="111"/>
    </row>
    <row r="163" s="8" customFormat="1" ht="127" hidden="1" customHeight="1" spans="1:60">
      <c r="A163" s="96">
        <v>35</v>
      </c>
      <c r="B163" s="97" t="s">
        <v>1353</v>
      </c>
      <c r="C163" s="25" t="s">
        <v>1696</v>
      </c>
      <c r="D163" s="25" t="s">
        <v>1697</v>
      </c>
      <c r="E163" s="25" t="s">
        <v>61</v>
      </c>
      <c r="F163" s="25" t="s">
        <v>1356</v>
      </c>
      <c r="G163" s="25" t="s">
        <v>332</v>
      </c>
      <c r="H163" s="25" t="s">
        <v>484</v>
      </c>
      <c r="I163" s="25" t="s">
        <v>65</v>
      </c>
      <c r="J163" s="25" t="s">
        <v>98</v>
      </c>
      <c r="K163" s="43">
        <v>48837500</v>
      </c>
      <c r="L163" s="43">
        <v>15000000</v>
      </c>
      <c r="M163" s="43">
        <f t="shared" si="17"/>
        <v>4883.75</v>
      </c>
      <c r="N163" s="43">
        <f t="shared" si="18"/>
        <v>1500</v>
      </c>
      <c r="O163" s="99" t="s">
        <v>1698</v>
      </c>
      <c r="P163" s="98" t="s">
        <v>1699</v>
      </c>
      <c r="Q163" s="98"/>
      <c r="R163" s="43"/>
      <c r="S163" s="43"/>
      <c r="T163" s="48">
        <f t="shared" si="13"/>
        <v>0</v>
      </c>
      <c r="U163" s="48">
        <f t="shared" si="14"/>
        <v>0</v>
      </c>
      <c r="V163" s="48">
        <f t="shared" si="15"/>
        <v>0</v>
      </c>
      <c r="W163" s="48">
        <f t="shared" si="16"/>
        <v>0</v>
      </c>
      <c r="X163" s="43"/>
      <c r="Y163" s="43"/>
      <c r="Z163" s="43"/>
      <c r="AA163" s="43"/>
      <c r="AB163" s="43"/>
      <c r="AC163" s="43"/>
      <c r="AD163" s="43"/>
      <c r="AE163" s="43"/>
      <c r="AF163" s="43"/>
      <c r="AG163" s="43"/>
      <c r="AH163" s="96"/>
      <c r="AI163" s="26"/>
      <c r="AJ163" s="26" t="s">
        <v>658</v>
      </c>
      <c r="AK163" s="26" t="s">
        <v>69</v>
      </c>
      <c r="AL163" s="26" t="s">
        <v>484</v>
      </c>
      <c r="AM163" s="26" t="s">
        <v>332</v>
      </c>
      <c r="AN163" s="26" t="s">
        <v>704</v>
      </c>
      <c r="AO163" s="26" t="s">
        <v>1700</v>
      </c>
      <c r="AP163" s="26" t="s">
        <v>71</v>
      </c>
      <c r="AQ163" s="26" t="s">
        <v>71</v>
      </c>
      <c r="AR163" s="26" t="s">
        <v>1701</v>
      </c>
      <c r="AS163" s="26">
        <v>0</v>
      </c>
      <c r="AT163" s="26" t="s">
        <v>71</v>
      </c>
      <c r="AU163" s="26" t="s">
        <v>1702</v>
      </c>
      <c r="AV163" s="26" t="s">
        <v>1703</v>
      </c>
      <c r="AW163" s="26" t="s">
        <v>1704</v>
      </c>
      <c r="AX163" s="26" t="s">
        <v>71</v>
      </c>
      <c r="AY163" s="26" t="s">
        <v>71</v>
      </c>
      <c r="AZ163" s="26" t="s">
        <v>71</v>
      </c>
      <c r="BA163" s="26" t="s">
        <v>1701</v>
      </c>
      <c r="BB163" s="26" t="s">
        <v>1705</v>
      </c>
      <c r="BC163" s="26" t="s">
        <v>1706</v>
      </c>
      <c r="BD163" s="26" t="s">
        <v>524</v>
      </c>
      <c r="BE163" s="86" t="s">
        <v>82</v>
      </c>
      <c r="BF163" s="86">
        <v>0</v>
      </c>
      <c r="BG163" s="86">
        <v>0</v>
      </c>
      <c r="BH163" s="111"/>
    </row>
    <row r="164" s="9" customFormat="1" ht="75" customHeight="1" spans="1:60">
      <c r="A164" s="24">
        <v>9</v>
      </c>
      <c r="B164" s="97" t="s">
        <v>1353</v>
      </c>
      <c r="C164" s="25" t="s">
        <v>1707</v>
      </c>
      <c r="D164" s="98" t="s">
        <v>1708</v>
      </c>
      <c r="E164" s="25" t="s">
        <v>330</v>
      </c>
      <c r="F164" s="98" t="s">
        <v>1447</v>
      </c>
      <c r="G164" s="98" t="s">
        <v>332</v>
      </c>
      <c r="H164" s="98" t="s">
        <v>64</v>
      </c>
      <c r="I164" s="98" t="s">
        <v>333</v>
      </c>
      <c r="J164" s="98" t="s">
        <v>1448</v>
      </c>
      <c r="K164" s="43">
        <v>7300000</v>
      </c>
      <c r="L164" s="43">
        <v>7300000</v>
      </c>
      <c r="M164" s="43">
        <f t="shared" si="17"/>
        <v>730</v>
      </c>
      <c r="N164" s="43">
        <f t="shared" si="18"/>
        <v>730</v>
      </c>
      <c r="O164" s="99" t="s">
        <v>1709</v>
      </c>
      <c r="P164" s="98" t="s">
        <v>1436</v>
      </c>
      <c r="Q164" s="98"/>
      <c r="R164" s="43"/>
      <c r="S164" s="43"/>
      <c r="T164" s="48">
        <f t="shared" si="13"/>
        <v>0</v>
      </c>
      <c r="U164" s="48">
        <f t="shared" si="14"/>
        <v>0</v>
      </c>
      <c r="V164" s="48">
        <f t="shared" si="15"/>
        <v>0</v>
      </c>
      <c r="W164" s="48">
        <f t="shared" si="16"/>
        <v>0</v>
      </c>
      <c r="X164" s="43"/>
      <c r="Y164" s="43"/>
      <c r="Z164" s="43"/>
      <c r="AA164" s="43"/>
      <c r="AB164" s="43"/>
      <c r="AC164" s="43"/>
      <c r="AD164" s="43"/>
      <c r="AE164" s="43"/>
      <c r="AF164" s="43"/>
      <c r="AG164" s="43"/>
      <c r="AH164" s="24"/>
      <c r="AI164" s="26"/>
      <c r="AJ164" s="26" t="s">
        <v>69</v>
      </c>
      <c r="AK164" s="26" t="s">
        <v>69</v>
      </c>
      <c r="AL164" s="26" t="s">
        <v>64</v>
      </c>
      <c r="AM164" s="26" t="s">
        <v>332</v>
      </c>
      <c r="AN164" s="26" t="s">
        <v>57</v>
      </c>
      <c r="AO164" s="26" t="s">
        <v>220</v>
      </c>
      <c r="AP164" s="26" t="s">
        <v>71</v>
      </c>
      <c r="AQ164" s="26" t="s">
        <v>71</v>
      </c>
      <c r="AR164" s="26" t="s">
        <v>1710</v>
      </c>
      <c r="AS164" s="26">
        <v>0</v>
      </c>
      <c r="AT164" s="26" t="s">
        <v>71</v>
      </c>
      <c r="AU164" s="26" t="s">
        <v>1711</v>
      </c>
      <c r="AV164" s="26" t="s">
        <v>1712</v>
      </c>
      <c r="AW164" s="26" t="s">
        <v>1713</v>
      </c>
      <c r="AX164" s="26" t="s">
        <v>1714</v>
      </c>
      <c r="AY164" s="26" t="s">
        <v>1709</v>
      </c>
      <c r="AZ164" s="26" t="s">
        <v>71</v>
      </c>
      <c r="BA164" s="26" t="s">
        <v>1715</v>
      </c>
      <c r="BB164" s="26" t="s">
        <v>1716</v>
      </c>
      <c r="BC164" s="26" t="s">
        <v>1457</v>
      </c>
      <c r="BD164" s="26" t="s">
        <v>524</v>
      </c>
      <c r="BE164" s="86" t="s">
        <v>404</v>
      </c>
      <c r="BF164" s="86">
        <v>0</v>
      </c>
      <c r="BG164" s="86">
        <v>0</v>
      </c>
      <c r="BH164" s="112"/>
    </row>
    <row r="165" s="8" customFormat="1" ht="180" spans="1:60">
      <c r="A165" s="24">
        <v>10</v>
      </c>
      <c r="B165" s="97" t="s">
        <v>1353</v>
      </c>
      <c r="C165" s="25" t="s">
        <v>1717</v>
      </c>
      <c r="D165" s="25" t="s">
        <v>1718</v>
      </c>
      <c r="E165" s="25" t="s">
        <v>61</v>
      </c>
      <c r="F165" s="25" t="s">
        <v>1356</v>
      </c>
      <c r="G165" s="25" t="s">
        <v>63</v>
      </c>
      <c r="H165" s="25" t="s">
        <v>484</v>
      </c>
      <c r="I165" s="25" t="s">
        <v>65</v>
      </c>
      <c r="J165" s="25" t="s">
        <v>1719</v>
      </c>
      <c r="K165" s="43">
        <v>225628000</v>
      </c>
      <c r="L165" s="43">
        <v>38000000</v>
      </c>
      <c r="M165" s="43">
        <f t="shared" si="17"/>
        <v>22562.8</v>
      </c>
      <c r="N165" s="43">
        <f t="shared" si="18"/>
        <v>3800</v>
      </c>
      <c r="O165" s="99" t="s">
        <v>1720</v>
      </c>
      <c r="P165" s="98" t="s">
        <v>68</v>
      </c>
      <c r="Q165" s="98" t="s">
        <v>6</v>
      </c>
      <c r="R165" s="43">
        <v>225628000</v>
      </c>
      <c r="S165" s="43">
        <v>38000000</v>
      </c>
      <c r="T165" s="48">
        <f t="shared" si="13"/>
        <v>0</v>
      </c>
      <c r="U165" s="48">
        <f t="shared" si="14"/>
        <v>0</v>
      </c>
      <c r="V165" s="48">
        <f t="shared" si="15"/>
        <v>225628000</v>
      </c>
      <c r="W165" s="48">
        <f t="shared" si="16"/>
        <v>38000000</v>
      </c>
      <c r="X165" s="43">
        <v>225628000</v>
      </c>
      <c r="Y165" s="43">
        <v>38000000</v>
      </c>
      <c r="Z165" s="43"/>
      <c r="AA165" s="43"/>
      <c r="AB165" s="43"/>
      <c r="AC165" s="43"/>
      <c r="AD165" s="43"/>
      <c r="AE165" s="43"/>
      <c r="AF165" s="43"/>
      <c r="AG165" s="43"/>
      <c r="AH165" s="96"/>
      <c r="AI165" s="26"/>
      <c r="AJ165" s="26" t="s">
        <v>69</v>
      </c>
      <c r="AK165" s="26" t="s">
        <v>69</v>
      </c>
      <c r="AL165" s="26" t="s">
        <v>484</v>
      </c>
      <c r="AM165" s="26" t="s">
        <v>63</v>
      </c>
      <c r="AN165" s="26" t="s">
        <v>71</v>
      </c>
      <c r="AO165" s="26" t="s">
        <v>71</v>
      </c>
      <c r="AP165" s="26" t="s">
        <v>221</v>
      </c>
      <c r="AQ165" s="26" t="s">
        <v>1721</v>
      </c>
      <c r="AR165" s="26" t="s">
        <v>1722</v>
      </c>
      <c r="AS165" s="26">
        <v>0</v>
      </c>
      <c r="AT165" s="26" t="s">
        <v>71</v>
      </c>
      <c r="AU165" s="26" t="s">
        <v>1723</v>
      </c>
      <c r="AV165" s="26" t="s">
        <v>1723</v>
      </c>
      <c r="AW165" s="26" t="s">
        <v>1723</v>
      </c>
      <c r="AX165" s="26" t="s">
        <v>1721</v>
      </c>
      <c r="AY165" s="26" t="s">
        <v>1724</v>
      </c>
      <c r="AZ165" s="26" t="s">
        <v>1725</v>
      </c>
      <c r="BA165" s="26" t="s">
        <v>1723</v>
      </c>
      <c r="BB165" s="26" t="s">
        <v>1723</v>
      </c>
      <c r="BC165" s="26" t="s">
        <v>1726</v>
      </c>
      <c r="BD165" s="26" t="s">
        <v>524</v>
      </c>
      <c r="BE165" s="86">
        <v>0</v>
      </c>
      <c r="BF165" s="86">
        <v>0</v>
      </c>
      <c r="BG165" s="86">
        <v>0</v>
      </c>
      <c r="BH165" s="111"/>
    </row>
    <row r="166" s="9" customFormat="1" ht="75" customHeight="1" spans="1:60">
      <c r="A166" s="24">
        <v>11</v>
      </c>
      <c r="B166" s="97" t="s">
        <v>1353</v>
      </c>
      <c r="C166" s="25" t="s">
        <v>1727</v>
      </c>
      <c r="D166" s="98" t="s">
        <v>1728</v>
      </c>
      <c r="E166" s="25" t="s">
        <v>330</v>
      </c>
      <c r="F166" s="98" t="s">
        <v>1447</v>
      </c>
      <c r="G166" s="98" t="s">
        <v>63</v>
      </c>
      <c r="H166" s="98" t="s">
        <v>484</v>
      </c>
      <c r="I166" s="98" t="s">
        <v>333</v>
      </c>
      <c r="J166" s="98" t="s">
        <v>1729</v>
      </c>
      <c r="K166" s="43">
        <v>2000000</v>
      </c>
      <c r="L166" s="43">
        <v>2000000</v>
      </c>
      <c r="M166" s="43">
        <f t="shared" si="17"/>
        <v>200</v>
      </c>
      <c r="N166" s="43">
        <f t="shared" si="18"/>
        <v>200</v>
      </c>
      <c r="O166" s="99" t="s">
        <v>1730</v>
      </c>
      <c r="P166" s="98" t="s">
        <v>1436</v>
      </c>
      <c r="Q166" s="98"/>
      <c r="R166" s="43"/>
      <c r="S166" s="43"/>
      <c r="T166" s="48">
        <f t="shared" si="13"/>
        <v>0</v>
      </c>
      <c r="U166" s="48">
        <f t="shared" si="14"/>
        <v>0</v>
      </c>
      <c r="V166" s="48">
        <f t="shared" si="15"/>
        <v>0</v>
      </c>
      <c r="W166" s="48">
        <f t="shared" si="16"/>
        <v>0</v>
      </c>
      <c r="X166" s="43"/>
      <c r="Y166" s="43"/>
      <c r="Z166" s="43"/>
      <c r="AA166" s="43"/>
      <c r="AB166" s="43"/>
      <c r="AC166" s="43"/>
      <c r="AD166" s="43"/>
      <c r="AE166" s="43"/>
      <c r="AF166" s="43"/>
      <c r="AG166" s="43"/>
      <c r="AH166" s="24"/>
      <c r="AI166" s="26"/>
      <c r="AJ166" s="26" t="s">
        <v>69</v>
      </c>
      <c r="AK166" s="26" t="s">
        <v>69</v>
      </c>
      <c r="AL166" s="26" t="s">
        <v>484</v>
      </c>
      <c r="AM166" s="26" t="s">
        <v>63</v>
      </c>
      <c r="AN166" s="26" t="s">
        <v>71</v>
      </c>
      <c r="AO166" s="26" t="s">
        <v>71</v>
      </c>
      <c r="AP166" s="26" t="s">
        <v>221</v>
      </c>
      <c r="AQ166" s="26" t="s">
        <v>1731</v>
      </c>
      <c r="AR166" s="26" t="s">
        <v>1730</v>
      </c>
      <c r="AS166" s="26">
        <v>0</v>
      </c>
      <c r="AT166" s="26" t="s">
        <v>71</v>
      </c>
      <c r="AU166" s="26" t="s">
        <v>1732</v>
      </c>
      <c r="AV166" s="26" t="s">
        <v>1733</v>
      </c>
      <c r="AW166" s="26" t="s">
        <v>1734</v>
      </c>
      <c r="AX166" s="26" t="s">
        <v>71</v>
      </c>
      <c r="AY166" s="26" t="s">
        <v>71</v>
      </c>
      <c r="AZ166" s="26" t="s">
        <v>71</v>
      </c>
      <c r="BA166" s="26" t="s">
        <v>1735</v>
      </c>
      <c r="BB166" s="26" t="s">
        <v>1736</v>
      </c>
      <c r="BC166" s="26" t="s">
        <v>1457</v>
      </c>
      <c r="BD166" s="26" t="s">
        <v>524</v>
      </c>
      <c r="BE166" s="86">
        <v>0</v>
      </c>
      <c r="BF166" s="86" t="s">
        <v>404</v>
      </c>
      <c r="BG166" s="86">
        <v>0</v>
      </c>
      <c r="BH166" s="112"/>
    </row>
    <row r="167" s="8" customFormat="1" ht="312" spans="1:60">
      <c r="A167" s="24">
        <v>12</v>
      </c>
      <c r="B167" s="97" t="s">
        <v>1353</v>
      </c>
      <c r="C167" s="25" t="s">
        <v>1737</v>
      </c>
      <c r="D167" s="25" t="s">
        <v>1738</v>
      </c>
      <c r="E167" s="25" t="s">
        <v>1739</v>
      </c>
      <c r="F167" s="25" t="s">
        <v>1740</v>
      </c>
      <c r="G167" s="25" t="s">
        <v>63</v>
      </c>
      <c r="H167" s="25" t="s">
        <v>57</v>
      </c>
      <c r="I167" s="25" t="s">
        <v>65</v>
      </c>
      <c r="J167" s="25" t="s">
        <v>1741</v>
      </c>
      <c r="K167" s="43">
        <v>4861500</v>
      </c>
      <c r="L167" s="43">
        <v>1620500</v>
      </c>
      <c r="M167" s="43">
        <f t="shared" si="17"/>
        <v>486.15</v>
      </c>
      <c r="N167" s="43">
        <f t="shared" si="18"/>
        <v>162.05</v>
      </c>
      <c r="O167" s="99" t="s">
        <v>1742</v>
      </c>
      <c r="P167" s="98" t="s">
        <v>1436</v>
      </c>
      <c r="Q167" s="98"/>
      <c r="R167" s="43"/>
      <c r="S167" s="43"/>
      <c r="T167" s="48">
        <f t="shared" si="13"/>
        <v>0</v>
      </c>
      <c r="U167" s="48">
        <f t="shared" si="14"/>
        <v>0</v>
      </c>
      <c r="V167" s="48">
        <f t="shared" si="15"/>
        <v>0</v>
      </c>
      <c r="W167" s="48">
        <f t="shared" si="16"/>
        <v>0</v>
      </c>
      <c r="X167" s="43"/>
      <c r="Y167" s="43"/>
      <c r="Z167" s="43"/>
      <c r="AA167" s="43"/>
      <c r="AB167" s="43"/>
      <c r="AC167" s="43"/>
      <c r="AD167" s="43"/>
      <c r="AE167" s="43"/>
      <c r="AF167" s="43"/>
      <c r="AG167" s="43"/>
      <c r="AH167" s="96"/>
      <c r="AI167" s="26"/>
      <c r="AJ167" s="26" t="s">
        <v>69</v>
      </c>
      <c r="AK167" s="26" t="s">
        <v>69</v>
      </c>
      <c r="AL167" s="26" t="s">
        <v>57</v>
      </c>
      <c r="AM167" s="26" t="s">
        <v>63</v>
      </c>
      <c r="AN167" s="26" t="s">
        <v>71</v>
      </c>
      <c r="AO167" s="26" t="s">
        <v>71</v>
      </c>
      <c r="AP167" s="26" t="s">
        <v>72</v>
      </c>
      <c r="AQ167" s="26" t="s">
        <v>1743</v>
      </c>
      <c r="AR167" s="26" t="s">
        <v>1742</v>
      </c>
      <c r="AS167" s="26">
        <v>0</v>
      </c>
      <c r="AT167" s="26" t="s">
        <v>71</v>
      </c>
      <c r="AU167" s="26" t="s">
        <v>1744</v>
      </c>
      <c r="AV167" s="26" t="s">
        <v>1745</v>
      </c>
      <c r="AW167" s="26" t="s">
        <v>1746</v>
      </c>
      <c r="AX167" s="26" t="s">
        <v>1747</v>
      </c>
      <c r="AY167" s="26" t="s">
        <v>1748</v>
      </c>
      <c r="AZ167" s="26" t="s">
        <v>1744</v>
      </c>
      <c r="BA167" s="26" t="s">
        <v>1745</v>
      </c>
      <c r="BB167" s="26" t="s">
        <v>1746</v>
      </c>
      <c r="BC167" s="26" t="s">
        <v>1749</v>
      </c>
      <c r="BD167" s="26" t="s">
        <v>524</v>
      </c>
      <c r="BE167" s="86" t="s">
        <v>82</v>
      </c>
      <c r="BF167" s="86">
        <v>0</v>
      </c>
      <c r="BG167" s="86">
        <v>0</v>
      </c>
      <c r="BH167" s="111"/>
    </row>
    <row r="168" s="8" customFormat="1" ht="409.5" spans="1:60">
      <c r="A168" s="24">
        <v>13</v>
      </c>
      <c r="B168" s="97" t="s">
        <v>1353</v>
      </c>
      <c r="C168" s="25" t="s">
        <v>1750</v>
      </c>
      <c r="D168" s="25" t="s">
        <v>1751</v>
      </c>
      <c r="E168" s="25" t="s">
        <v>61</v>
      </c>
      <c r="F168" s="25" t="s">
        <v>1356</v>
      </c>
      <c r="G168" s="25" t="s">
        <v>63</v>
      </c>
      <c r="H168" s="25" t="s">
        <v>57</v>
      </c>
      <c r="I168" s="25" t="s">
        <v>65</v>
      </c>
      <c r="J168" s="25" t="s">
        <v>66</v>
      </c>
      <c r="K168" s="43">
        <v>1000000</v>
      </c>
      <c r="L168" s="43">
        <v>1000000</v>
      </c>
      <c r="M168" s="43">
        <f t="shared" si="17"/>
        <v>100</v>
      </c>
      <c r="N168" s="43">
        <f t="shared" si="18"/>
        <v>100</v>
      </c>
      <c r="O168" s="99" t="s">
        <v>1752</v>
      </c>
      <c r="P168" s="98" t="s">
        <v>1436</v>
      </c>
      <c r="Q168" s="98"/>
      <c r="R168" s="43"/>
      <c r="S168" s="43"/>
      <c r="T168" s="48">
        <f t="shared" si="13"/>
        <v>0</v>
      </c>
      <c r="U168" s="48">
        <f t="shared" si="14"/>
        <v>0</v>
      </c>
      <c r="V168" s="48">
        <f t="shared" si="15"/>
        <v>0</v>
      </c>
      <c r="W168" s="48">
        <f t="shared" si="16"/>
        <v>0</v>
      </c>
      <c r="X168" s="43"/>
      <c r="Y168" s="43"/>
      <c r="Z168" s="43"/>
      <c r="AA168" s="43"/>
      <c r="AB168" s="43"/>
      <c r="AC168" s="43"/>
      <c r="AD168" s="43"/>
      <c r="AE168" s="43"/>
      <c r="AF168" s="43"/>
      <c r="AG168" s="43"/>
      <c r="AH168" s="96"/>
      <c r="AI168" s="26"/>
      <c r="AJ168" s="26" t="s">
        <v>658</v>
      </c>
      <c r="AK168" s="26" t="s">
        <v>70</v>
      </c>
      <c r="AL168" s="26" t="s">
        <v>57</v>
      </c>
      <c r="AM168" s="26" t="s">
        <v>63</v>
      </c>
      <c r="AN168" s="26" t="s">
        <v>71</v>
      </c>
      <c r="AO168" s="26" t="s">
        <v>71</v>
      </c>
      <c r="AP168" s="26" t="s">
        <v>72</v>
      </c>
      <c r="AQ168" s="26" t="s">
        <v>1753</v>
      </c>
      <c r="AR168" s="26" t="s">
        <v>1752</v>
      </c>
      <c r="AS168" s="26">
        <v>0</v>
      </c>
      <c r="AT168" s="26" t="s">
        <v>71</v>
      </c>
      <c r="AU168" s="26" t="s">
        <v>1754</v>
      </c>
      <c r="AV168" s="26" t="s">
        <v>1755</v>
      </c>
      <c r="AW168" s="26" t="s">
        <v>1756</v>
      </c>
      <c r="AX168" s="26" t="s">
        <v>71</v>
      </c>
      <c r="AY168" s="26" t="s">
        <v>71</v>
      </c>
      <c r="AZ168" s="26" t="s">
        <v>71</v>
      </c>
      <c r="BA168" s="26" t="s">
        <v>1757</v>
      </c>
      <c r="BB168" s="26" t="s">
        <v>1758</v>
      </c>
      <c r="BC168" s="26" t="s">
        <v>1759</v>
      </c>
      <c r="BD168" s="26" t="s">
        <v>524</v>
      </c>
      <c r="BE168" s="86" t="s">
        <v>82</v>
      </c>
      <c r="BF168" s="86">
        <v>0</v>
      </c>
      <c r="BG168" s="86">
        <v>0</v>
      </c>
      <c r="BH168" s="111"/>
    </row>
    <row r="169" s="8" customFormat="1" ht="312" spans="1:60">
      <c r="A169" s="24">
        <v>14</v>
      </c>
      <c r="B169" s="97" t="s">
        <v>1353</v>
      </c>
      <c r="C169" s="25" t="s">
        <v>1760</v>
      </c>
      <c r="D169" s="25" t="s">
        <v>1761</v>
      </c>
      <c r="E169" s="25" t="s">
        <v>61</v>
      </c>
      <c r="F169" s="25" t="s">
        <v>1356</v>
      </c>
      <c r="G169" s="25" t="s">
        <v>63</v>
      </c>
      <c r="H169" s="25" t="s">
        <v>64</v>
      </c>
      <c r="I169" s="25" t="s">
        <v>65</v>
      </c>
      <c r="J169" s="24" t="s">
        <v>148</v>
      </c>
      <c r="K169" s="43">
        <v>2000000</v>
      </c>
      <c r="L169" s="43">
        <v>2000000</v>
      </c>
      <c r="M169" s="43">
        <f t="shared" si="17"/>
        <v>200</v>
      </c>
      <c r="N169" s="43">
        <f t="shared" si="18"/>
        <v>200</v>
      </c>
      <c r="O169" s="99" t="s">
        <v>1762</v>
      </c>
      <c r="P169" s="98" t="s">
        <v>1436</v>
      </c>
      <c r="Q169" s="98"/>
      <c r="R169" s="43"/>
      <c r="S169" s="43"/>
      <c r="T169" s="48">
        <f t="shared" si="13"/>
        <v>0</v>
      </c>
      <c r="U169" s="48">
        <f t="shared" si="14"/>
        <v>0</v>
      </c>
      <c r="V169" s="48">
        <f t="shared" si="15"/>
        <v>0</v>
      </c>
      <c r="W169" s="48">
        <f t="shared" si="16"/>
        <v>0</v>
      </c>
      <c r="X169" s="43"/>
      <c r="Y169" s="43"/>
      <c r="Z169" s="43"/>
      <c r="AA169" s="43"/>
      <c r="AB169" s="43"/>
      <c r="AC169" s="43"/>
      <c r="AD169" s="43"/>
      <c r="AE169" s="43"/>
      <c r="AF169" s="43"/>
      <c r="AG169" s="43"/>
      <c r="AH169" s="96"/>
      <c r="AI169" s="26"/>
      <c r="AJ169" s="26" t="s">
        <v>658</v>
      </c>
      <c r="AK169" s="26" t="s">
        <v>616</v>
      </c>
      <c r="AL169" s="26" t="s">
        <v>64</v>
      </c>
      <c r="AM169" s="26" t="s">
        <v>63</v>
      </c>
      <c r="AN169" s="26" t="s">
        <v>71</v>
      </c>
      <c r="AO169" s="26" t="s">
        <v>71</v>
      </c>
      <c r="AP169" s="26" t="s">
        <v>72</v>
      </c>
      <c r="AQ169" s="26" t="s">
        <v>1763</v>
      </c>
      <c r="AR169" s="26" t="s">
        <v>1764</v>
      </c>
      <c r="AS169" s="26">
        <v>0</v>
      </c>
      <c r="AT169" s="26">
        <v>0</v>
      </c>
      <c r="AU169" s="26" t="s">
        <v>1765</v>
      </c>
      <c r="AV169" s="26" t="s">
        <v>1766</v>
      </c>
      <c r="AW169" s="26" t="s">
        <v>1767</v>
      </c>
      <c r="AX169" s="26" t="s">
        <v>1768</v>
      </c>
      <c r="AY169" s="26" t="s">
        <v>1764</v>
      </c>
      <c r="AZ169" s="26" t="s">
        <v>1769</v>
      </c>
      <c r="BA169" s="26" t="s">
        <v>1770</v>
      </c>
      <c r="BB169" s="26" t="s">
        <v>1771</v>
      </c>
      <c r="BC169" s="26" t="s">
        <v>157</v>
      </c>
      <c r="BD169" s="26" t="s">
        <v>524</v>
      </c>
      <c r="BE169" s="86" t="s">
        <v>82</v>
      </c>
      <c r="BF169" s="86">
        <v>0</v>
      </c>
      <c r="BG169" s="86">
        <v>0</v>
      </c>
      <c r="BH169" s="111"/>
    </row>
    <row r="170" s="8" customFormat="1" ht="409.5" spans="1:60">
      <c r="A170" s="24">
        <v>15</v>
      </c>
      <c r="B170" s="97" t="s">
        <v>1353</v>
      </c>
      <c r="C170" s="25" t="s">
        <v>1772</v>
      </c>
      <c r="D170" s="98" t="s">
        <v>1773</v>
      </c>
      <c r="E170" s="25" t="s">
        <v>428</v>
      </c>
      <c r="F170" s="98" t="s">
        <v>1403</v>
      </c>
      <c r="G170" s="98" t="s">
        <v>63</v>
      </c>
      <c r="H170" s="98" t="s">
        <v>64</v>
      </c>
      <c r="I170" s="98" t="s">
        <v>431</v>
      </c>
      <c r="J170" s="98" t="s">
        <v>628</v>
      </c>
      <c r="K170" s="43">
        <v>2266800</v>
      </c>
      <c r="L170" s="43">
        <v>2266800</v>
      </c>
      <c r="M170" s="43">
        <f t="shared" si="17"/>
        <v>226.68</v>
      </c>
      <c r="N170" s="43">
        <f t="shared" si="18"/>
        <v>226.68</v>
      </c>
      <c r="O170" s="99" t="s">
        <v>1774</v>
      </c>
      <c r="P170" s="98" t="s">
        <v>1436</v>
      </c>
      <c r="Q170" s="98"/>
      <c r="R170" s="43"/>
      <c r="S170" s="43"/>
      <c r="T170" s="48">
        <f t="shared" si="13"/>
        <v>0</v>
      </c>
      <c r="U170" s="48">
        <f t="shared" si="14"/>
        <v>0</v>
      </c>
      <c r="V170" s="48">
        <f t="shared" si="15"/>
        <v>0</v>
      </c>
      <c r="W170" s="48">
        <f t="shared" si="16"/>
        <v>0</v>
      </c>
      <c r="X170" s="43"/>
      <c r="Y170" s="43"/>
      <c r="Z170" s="43"/>
      <c r="AA170" s="43"/>
      <c r="AB170" s="43"/>
      <c r="AC170" s="43"/>
      <c r="AD170" s="43"/>
      <c r="AE170" s="43"/>
      <c r="AF170" s="43"/>
      <c r="AG170" s="43"/>
      <c r="AH170" s="96"/>
      <c r="AI170" s="26" t="s">
        <v>1775</v>
      </c>
      <c r="AJ170" s="26" t="s">
        <v>69</v>
      </c>
      <c r="AK170" s="26" t="s">
        <v>69</v>
      </c>
      <c r="AL170" s="26" t="s">
        <v>64</v>
      </c>
      <c r="AM170" s="26" t="s">
        <v>63</v>
      </c>
      <c r="AN170" s="26" t="s">
        <v>449</v>
      </c>
      <c r="AO170" s="26" t="s">
        <v>71</v>
      </c>
      <c r="AP170" s="26" t="s">
        <v>550</v>
      </c>
      <c r="AQ170" s="26" t="s">
        <v>1776</v>
      </c>
      <c r="AR170" s="26" t="s">
        <v>1777</v>
      </c>
      <c r="AS170" s="26">
        <v>0</v>
      </c>
      <c r="AT170" s="26" t="s">
        <v>71</v>
      </c>
      <c r="AU170" s="26" t="s">
        <v>1778</v>
      </c>
      <c r="AV170" s="26" t="s">
        <v>1779</v>
      </c>
      <c r="AW170" s="26" t="s">
        <v>1409</v>
      </c>
      <c r="AX170" s="26" t="s">
        <v>1780</v>
      </c>
      <c r="AY170" s="26" t="s">
        <v>1781</v>
      </c>
      <c r="AZ170" s="26" t="s">
        <v>1782</v>
      </c>
      <c r="BA170" s="26" t="s">
        <v>1783</v>
      </c>
      <c r="BB170" s="26" t="s">
        <v>1784</v>
      </c>
      <c r="BC170" s="26" t="s">
        <v>1785</v>
      </c>
      <c r="BD170" s="26" t="s">
        <v>524</v>
      </c>
      <c r="BE170" s="86">
        <v>0</v>
      </c>
      <c r="BF170" s="86" t="s">
        <v>82</v>
      </c>
      <c r="BG170" s="86">
        <v>0</v>
      </c>
      <c r="BH170" s="111"/>
    </row>
    <row r="171" s="8" customFormat="1" ht="157.5" spans="1:34">
      <c r="A171" s="24">
        <v>16</v>
      </c>
      <c r="B171" s="97" t="s">
        <v>1353</v>
      </c>
      <c r="C171" s="25" t="s">
        <v>1786</v>
      </c>
      <c r="D171" s="25" t="s">
        <v>1787</v>
      </c>
      <c r="E171" s="25" t="s">
        <v>428</v>
      </c>
      <c r="F171" s="25" t="s">
        <v>1403</v>
      </c>
      <c r="G171" s="25" t="s">
        <v>332</v>
      </c>
      <c r="H171" s="25" t="s">
        <v>64</v>
      </c>
      <c r="I171" s="25" t="s">
        <v>431</v>
      </c>
      <c r="J171" s="25" t="s">
        <v>628</v>
      </c>
      <c r="K171" s="43">
        <v>1180000</v>
      </c>
      <c r="L171" s="43">
        <v>1180000</v>
      </c>
      <c r="M171" s="43">
        <v>118</v>
      </c>
      <c r="N171" s="43">
        <v>118</v>
      </c>
      <c r="O171" s="101" t="s">
        <v>1788</v>
      </c>
      <c r="P171" s="102"/>
      <c r="Q171" s="101" t="s">
        <v>1422</v>
      </c>
      <c r="R171" s="43">
        <v>250000</v>
      </c>
      <c r="S171" s="43">
        <v>250000</v>
      </c>
      <c r="T171" s="106"/>
      <c r="U171" s="106"/>
      <c r="V171" s="106">
        <v>250000</v>
      </c>
      <c r="W171" s="106">
        <v>250000</v>
      </c>
      <c r="X171" s="43"/>
      <c r="Y171" s="43"/>
      <c r="Z171" s="43">
        <v>250000</v>
      </c>
      <c r="AA171" s="43">
        <v>250000</v>
      </c>
      <c r="AB171" s="43"/>
      <c r="AC171" s="43"/>
      <c r="AD171" s="43">
        <v>250000</v>
      </c>
      <c r="AE171" s="43">
        <v>250000</v>
      </c>
      <c r="AF171" s="43"/>
      <c r="AG171" s="43"/>
      <c r="AH171" s="110" t="s">
        <v>1789</v>
      </c>
    </row>
    <row r="172" s="8" customFormat="1" ht="408" customHeight="1" spans="1:60">
      <c r="A172" s="24">
        <v>17</v>
      </c>
      <c r="B172" s="97" t="s">
        <v>1353</v>
      </c>
      <c r="C172" s="25" t="s">
        <v>1790</v>
      </c>
      <c r="D172" s="25" t="s">
        <v>1791</v>
      </c>
      <c r="E172" s="25" t="s">
        <v>428</v>
      </c>
      <c r="F172" s="98" t="s">
        <v>1403</v>
      </c>
      <c r="G172" s="98" t="s">
        <v>332</v>
      </c>
      <c r="H172" s="98" t="s">
        <v>64</v>
      </c>
      <c r="I172" s="98" t="s">
        <v>431</v>
      </c>
      <c r="J172" s="98" t="s">
        <v>472</v>
      </c>
      <c r="K172" s="43">
        <v>623750000</v>
      </c>
      <c r="L172" s="43">
        <v>2000000</v>
      </c>
      <c r="M172" s="43">
        <f t="shared" ref="M172:M235" si="19">K172/10000</f>
        <v>62375</v>
      </c>
      <c r="N172" s="43">
        <f t="shared" ref="N172:N235" si="20">L172/10000</f>
        <v>200</v>
      </c>
      <c r="O172" s="99" t="s">
        <v>1792</v>
      </c>
      <c r="P172" s="98" t="s">
        <v>472</v>
      </c>
      <c r="Q172" s="98" t="s">
        <v>10</v>
      </c>
      <c r="R172" s="43">
        <v>623750000</v>
      </c>
      <c r="S172" s="43">
        <v>2000000</v>
      </c>
      <c r="T172" s="48">
        <f t="shared" ref="T172:T235" si="21">MAX(X172,Z172,AB172,AD172,AF172)-R172</f>
        <v>0</v>
      </c>
      <c r="U172" s="48">
        <f t="shared" ref="U172:U235" si="22">MAX(Y172,AA172,AC172,AE172,AG172)-S172</f>
        <v>0</v>
      </c>
      <c r="V172" s="48">
        <f t="shared" ref="V172:V235" si="23">MAX(X172,Z172,AB172,AD172,AF172)</f>
        <v>623750000</v>
      </c>
      <c r="W172" s="48">
        <f t="shared" ref="W172:W235" si="24">MAX(Y172,AA172,AC172,AE172,AG172)</f>
        <v>2000000</v>
      </c>
      <c r="X172" s="43"/>
      <c r="Y172" s="43"/>
      <c r="Z172" s="43"/>
      <c r="AA172" s="43"/>
      <c r="AB172" s="43"/>
      <c r="AC172" s="43"/>
      <c r="AD172" s="43"/>
      <c r="AE172" s="43"/>
      <c r="AF172" s="43">
        <v>623750000</v>
      </c>
      <c r="AG172" s="43">
        <v>2000000</v>
      </c>
      <c r="AH172" s="96"/>
      <c r="AI172" s="26"/>
      <c r="AJ172" s="26" t="s">
        <v>658</v>
      </c>
      <c r="AK172" s="26" t="s">
        <v>616</v>
      </c>
      <c r="AL172" s="26" t="s">
        <v>64</v>
      </c>
      <c r="AM172" s="26" t="s">
        <v>332</v>
      </c>
      <c r="AN172" s="26" t="s">
        <v>599</v>
      </c>
      <c r="AO172" s="26" t="s">
        <v>1793</v>
      </c>
      <c r="AP172" s="26" t="s">
        <v>71</v>
      </c>
      <c r="AQ172" s="26" t="s">
        <v>71</v>
      </c>
      <c r="AR172" s="26" t="s">
        <v>1794</v>
      </c>
      <c r="AS172" s="26">
        <v>0</v>
      </c>
      <c r="AT172" s="26" t="s">
        <v>71</v>
      </c>
      <c r="AU172" s="26" t="s">
        <v>1795</v>
      </c>
      <c r="AV172" s="26" t="s">
        <v>1796</v>
      </c>
      <c r="AW172" s="26" t="s">
        <v>1409</v>
      </c>
      <c r="AX172" s="26" t="s">
        <v>1797</v>
      </c>
      <c r="AY172" s="26" t="s">
        <v>1798</v>
      </c>
      <c r="AZ172" s="26" t="s">
        <v>1799</v>
      </c>
      <c r="BA172" s="26" t="s">
        <v>1800</v>
      </c>
      <c r="BB172" s="26" t="s">
        <v>1801</v>
      </c>
      <c r="BC172" s="26" t="s">
        <v>1802</v>
      </c>
      <c r="BD172" s="26" t="s">
        <v>524</v>
      </c>
      <c r="BE172" s="86">
        <v>0</v>
      </c>
      <c r="BF172" s="86">
        <v>0</v>
      </c>
      <c r="BG172" s="86">
        <v>0</v>
      </c>
      <c r="BH172" s="111"/>
    </row>
    <row r="173" s="9" customFormat="1" ht="90" spans="1:60">
      <c r="A173" s="24">
        <v>18</v>
      </c>
      <c r="B173" s="97" t="s">
        <v>1353</v>
      </c>
      <c r="C173" s="25" t="s">
        <v>1803</v>
      </c>
      <c r="D173" s="25" t="s">
        <v>1804</v>
      </c>
      <c r="E173" s="25" t="s">
        <v>330</v>
      </c>
      <c r="F173" s="25" t="s">
        <v>1447</v>
      </c>
      <c r="G173" s="25" t="s">
        <v>63</v>
      </c>
      <c r="H173" s="25" t="s">
        <v>64</v>
      </c>
      <c r="I173" s="25" t="s">
        <v>333</v>
      </c>
      <c r="J173" s="25" t="s">
        <v>1805</v>
      </c>
      <c r="K173" s="43">
        <v>1000000</v>
      </c>
      <c r="L173" s="43">
        <v>1000000</v>
      </c>
      <c r="M173" s="43">
        <f t="shared" si="19"/>
        <v>100</v>
      </c>
      <c r="N173" s="43">
        <f t="shared" si="20"/>
        <v>100</v>
      </c>
      <c r="O173" s="101" t="s">
        <v>1806</v>
      </c>
      <c r="P173" s="102"/>
      <c r="Q173" s="101"/>
      <c r="R173" s="43"/>
      <c r="S173" s="43"/>
      <c r="T173" s="48">
        <f t="shared" si="21"/>
        <v>0</v>
      </c>
      <c r="U173" s="48">
        <f t="shared" si="22"/>
        <v>0</v>
      </c>
      <c r="V173" s="48">
        <f t="shared" si="23"/>
        <v>0</v>
      </c>
      <c r="W173" s="48">
        <f t="shared" si="24"/>
        <v>0</v>
      </c>
      <c r="X173" s="43"/>
      <c r="Y173" s="43"/>
      <c r="Z173" s="43"/>
      <c r="AA173" s="43"/>
      <c r="AB173" s="43"/>
      <c r="AC173" s="43"/>
      <c r="AD173" s="43"/>
      <c r="AE173" s="43"/>
      <c r="AF173" s="43"/>
      <c r="AG173" s="43"/>
      <c r="AH173" s="101"/>
      <c r="AI173" s="92"/>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86"/>
      <c r="BF173" s="86"/>
      <c r="BG173" s="86"/>
      <c r="BH173" s="112"/>
    </row>
    <row r="174" s="9" customFormat="1" ht="360" spans="1:60">
      <c r="A174" s="24">
        <v>19</v>
      </c>
      <c r="B174" s="97" t="s">
        <v>1353</v>
      </c>
      <c r="C174" s="25" t="s">
        <v>1807</v>
      </c>
      <c r="D174" s="25" t="s">
        <v>1808</v>
      </c>
      <c r="E174" s="25" t="s">
        <v>330</v>
      </c>
      <c r="F174" s="98" t="s">
        <v>1447</v>
      </c>
      <c r="G174" s="98" t="s">
        <v>63</v>
      </c>
      <c r="H174" s="98" t="s">
        <v>64</v>
      </c>
      <c r="I174" s="98" t="s">
        <v>333</v>
      </c>
      <c r="J174" s="98" t="s">
        <v>1805</v>
      </c>
      <c r="K174" s="43">
        <v>1000000</v>
      </c>
      <c r="L174" s="43">
        <v>1000000</v>
      </c>
      <c r="M174" s="43">
        <f t="shared" si="19"/>
        <v>100</v>
      </c>
      <c r="N174" s="43">
        <f t="shared" si="20"/>
        <v>100</v>
      </c>
      <c r="O174" s="99" t="s">
        <v>1809</v>
      </c>
      <c r="P174" s="98" t="s">
        <v>1436</v>
      </c>
      <c r="Q174" s="98"/>
      <c r="R174" s="43"/>
      <c r="S174" s="43"/>
      <c r="T174" s="48">
        <f t="shared" si="21"/>
        <v>0</v>
      </c>
      <c r="U174" s="48">
        <f t="shared" si="22"/>
        <v>0</v>
      </c>
      <c r="V174" s="48">
        <f t="shared" si="23"/>
        <v>0</v>
      </c>
      <c r="W174" s="48">
        <f t="shared" si="24"/>
        <v>0</v>
      </c>
      <c r="X174" s="43"/>
      <c r="Y174" s="43"/>
      <c r="Z174" s="43"/>
      <c r="AA174" s="43"/>
      <c r="AB174" s="43"/>
      <c r="AC174" s="43"/>
      <c r="AD174" s="43"/>
      <c r="AE174" s="43"/>
      <c r="AF174" s="43"/>
      <c r="AG174" s="43"/>
      <c r="AH174" s="24"/>
      <c r="AI174" s="26"/>
      <c r="AJ174" s="26" t="s">
        <v>69</v>
      </c>
      <c r="AK174" s="26" t="s">
        <v>69</v>
      </c>
      <c r="AL174" s="26" t="s">
        <v>64</v>
      </c>
      <c r="AM174" s="26" t="s">
        <v>63</v>
      </c>
      <c r="AN174" s="26" t="s">
        <v>71</v>
      </c>
      <c r="AO174" s="26" t="s">
        <v>71</v>
      </c>
      <c r="AP174" s="26" t="s">
        <v>550</v>
      </c>
      <c r="AQ174" s="26" t="s">
        <v>1810</v>
      </c>
      <c r="AR174" s="26" t="s">
        <v>1811</v>
      </c>
      <c r="AS174" s="26">
        <v>0</v>
      </c>
      <c r="AT174" s="26" t="s">
        <v>71</v>
      </c>
      <c r="AU174" s="26" t="s">
        <v>1812</v>
      </c>
      <c r="AV174" s="26" t="s">
        <v>1813</v>
      </c>
      <c r="AW174" s="26" t="s">
        <v>1814</v>
      </c>
      <c r="AX174" s="26" t="s">
        <v>1815</v>
      </c>
      <c r="AY174" s="26" t="s">
        <v>1809</v>
      </c>
      <c r="AZ174" s="26" t="s">
        <v>1816</v>
      </c>
      <c r="BA174" s="26" t="s">
        <v>1817</v>
      </c>
      <c r="BB174" s="26" t="s">
        <v>1818</v>
      </c>
      <c r="BC174" s="26" t="s">
        <v>1819</v>
      </c>
      <c r="BD174" s="26" t="s">
        <v>524</v>
      </c>
      <c r="BE174" s="86" t="s">
        <v>404</v>
      </c>
      <c r="BF174" s="86">
        <v>0</v>
      </c>
      <c r="BG174" s="86">
        <v>0</v>
      </c>
      <c r="BH174" s="112"/>
    </row>
    <row r="175" s="9" customFormat="1" ht="252" spans="1:60">
      <c r="A175" s="24">
        <v>20</v>
      </c>
      <c r="B175" s="97" t="s">
        <v>1353</v>
      </c>
      <c r="C175" s="25" t="s">
        <v>1820</v>
      </c>
      <c r="D175" s="98" t="s">
        <v>1821</v>
      </c>
      <c r="E175" s="25" t="s">
        <v>330</v>
      </c>
      <c r="F175" s="98" t="s">
        <v>1447</v>
      </c>
      <c r="G175" s="98" t="s">
        <v>332</v>
      </c>
      <c r="H175" s="98" t="s">
        <v>64</v>
      </c>
      <c r="I175" s="98" t="s">
        <v>333</v>
      </c>
      <c r="J175" s="98" t="s">
        <v>334</v>
      </c>
      <c r="K175" s="43">
        <f>5356800+60000</f>
        <v>5416800</v>
      </c>
      <c r="L175" s="43">
        <f>5356800+60000</f>
        <v>5416800</v>
      </c>
      <c r="M175" s="43">
        <f t="shared" si="19"/>
        <v>541.68</v>
      </c>
      <c r="N175" s="43">
        <f t="shared" si="20"/>
        <v>541.68</v>
      </c>
      <c r="O175" s="99" t="s">
        <v>1822</v>
      </c>
      <c r="P175" s="98" t="s">
        <v>1436</v>
      </c>
      <c r="Q175" s="98" t="s">
        <v>7</v>
      </c>
      <c r="R175" s="43">
        <f>5356800+60000</f>
        <v>5416800</v>
      </c>
      <c r="S175" s="43">
        <f>R175</f>
        <v>5416800</v>
      </c>
      <c r="T175" s="48">
        <f t="shared" si="21"/>
        <v>0</v>
      </c>
      <c r="U175" s="48">
        <f t="shared" si="22"/>
        <v>0</v>
      </c>
      <c r="V175" s="48">
        <f t="shared" si="23"/>
        <v>5416800</v>
      </c>
      <c r="W175" s="48">
        <f t="shared" si="24"/>
        <v>5416800</v>
      </c>
      <c r="X175" s="43"/>
      <c r="Y175" s="43"/>
      <c r="Z175" s="43">
        <f>S175</f>
        <v>5416800</v>
      </c>
      <c r="AA175" s="43">
        <f>S175</f>
        <v>5416800</v>
      </c>
      <c r="AB175" s="43"/>
      <c r="AC175" s="43"/>
      <c r="AD175" s="43"/>
      <c r="AE175" s="43"/>
      <c r="AF175" s="43"/>
      <c r="AG175" s="43"/>
      <c r="AH175" s="24"/>
      <c r="AI175" s="26"/>
      <c r="AJ175" s="26" t="s">
        <v>69</v>
      </c>
      <c r="AK175" s="26" t="s">
        <v>69</v>
      </c>
      <c r="AL175" s="26" t="s">
        <v>64</v>
      </c>
      <c r="AM175" s="26" t="s">
        <v>332</v>
      </c>
      <c r="AN175" s="26" t="s">
        <v>449</v>
      </c>
      <c r="AO175" s="26" t="s">
        <v>220</v>
      </c>
      <c r="AP175" s="26" t="s">
        <v>71</v>
      </c>
      <c r="AQ175" s="26" t="s">
        <v>71</v>
      </c>
      <c r="AR175" s="26" t="s">
        <v>1823</v>
      </c>
      <c r="AS175" s="26">
        <v>1700000</v>
      </c>
      <c r="AT175" s="26">
        <v>0</v>
      </c>
      <c r="AU175" s="26" t="s">
        <v>1824</v>
      </c>
      <c r="AV175" s="26" t="s">
        <v>1825</v>
      </c>
      <c r="AW175" s="26" t="s">
        <v>1826</v>
      </c>
      <c r="AX175" s="26" t="s">
        <v>1827</v>
      </c>
      <c r="AY175" s="26" t="s">
        <v>1828</v>
      </c>
      <c r="AZ175" s="26" t="s">
        <v>1829</v>
      </c>
      <c r="BA175" s="26" t="s">
        <v>1829</v>
      </c>
      <c r="BB175" s="26" t="s">
        <v>1632</v>
      </c>
      <c r="BC175" s="26" t="s">
        <v>1622</v>
      </c>
      <c r="BD175" s="26" t="s">
        <v>524</v>
      </c>
      <c r="BE175" s="86">
        <v>0</v>
      </c>
      <c r="BF175" s="86">
        <v>0</v>
      </c>
      <c r="BG175" s="86">
        <v>0</v>
      </c>
      <c r="BH175" s="112"/>
    </row>
    <row r="176" s="9" customFormat="1" ht="252" spans="1:60">
      <c r="A176" s="24">
        <v>21</v>
      </c>
      <c r="B176" s="97" t="s">
        <v>1353</v>
      </c>
      <c r="C176" s="25" t="s">
        <v>1830</v>
      </c>
      <c r="D176" s="98" t="s">
        <v>1831</v>
      </c>
      <c r="E176" s="25" t="s">
        <v>330</v>
      </c>
      <c r="F176" s="98" t="s">
        <v>1447</v>
      </c>
      <c r="G176" s="98" t="s">
        <v>332</v>
      </c>
      <c r="H176" s="98" t="s">
        <v>64</v>
      </c>
      <c r="I176" s="98" t="s">
        <v>333</v>
      </c>
      <c r="J176" s="98" t="s">
        <v>334</v>
      </c>
      <c r="K176" s="43">
        <v>1000000</v>
      </c>
      <c r="L176" s="43">
        <v>1000000</v>
      </c>
      <c r="M176" s="43">
        <f t="shared" si="19"/>
        <v>100</v>
      </c>
      <c r="N176" s="43">
        <f t="shared" si="20"/>
        <v>100</v>
      </c>
      <c r="O176" s="99" t="s">
        <v>1832</v>
      </c>
      <c r="P176" s="98" t="s">
        <v>1436</v>
      </c>
      <c r="Q176" s="98"/>
      <c r="R176" s="43"/>
      <c r="S176" s="43"/>
      <c r="T176" s="48">
        <f t="shared" si="21"/>
        <v>0</v>
      </c>
      <c r="U176" s="48">
        <f t="shared" si="22"/>
        <v>0</v>
      </c>
      <c r="V176" s="48">
        <f t="shared" si="23"/>
        <v>0</v>
      </c>
      <c r="W176" s="48">
        <f t="shared" si="24"/>
        <v>0</v>
      </c>
      <c r="X176" s="43"/>
      <c r="Y176" s="43"/>
      <c r="Z176" s="43"/>
      <c r="AA176" s="43"/>
      <c r="AB176" s="43"/>
      <c r="AC176" s="43"/>
      <c r="AD176" s="43"/>
      <c r="AE176" s="43"/>
      <c r="AF176" s="43"/>
      <c r="AG176" s="43"/>
      <c r="AH176" s="24"/>
      <c r="AI176" s="26"/>
      <c r="AJ176" s="26" t="s">
        <v>69</v>
      </c>
      <c r="AK176" s="26" t="s">
        <v>69</v>
      </c>
      <c r="AL176" s="26" t="s">
        <v>64</v>
      </c>
      <c r="AM176" s="26" t="s">
        <v>332</v>
      </c>
      <c r="AN176" s="26" t="s">
        <v>57</v>
      </c>
      <c r="AO176" s="26" t="s">
        <v>220</v>
      </c>
      <c r="AP176" s="26" t="s">
        <v>71</v>
      </c>
      <c r="AQ176" s="26" t="s">
        <v>71</v>
      </c>
      <c r="AR176" s="26" t="s">
        <v>1833</v>
      </c>
      <c r="AS176" s="26">
        <v>0</v>
      </c>
      <c r="AT176" s="26">
        <v>0</v>
      </c>
      <c r="AU176" s="26" t="s">
        <v>1834</v>
      </c>
      <c r="AV176" s="26" t="s">
        <v>1835</v>
      </c>
      <c r="AW176" s="26" t="s">
        <v>1836</v>
      </c>
      <c r="AX176" s="26" t="s">
        <v>1837</v>
      </c>
      <c r="AY176" s="26" t="s">
        <v>1838</v>
      </c>
      <c r="AZ176" s="26" t="s">
        <v>1839</v>
      </c>
      <c r="BA176" s="26" t="s">
        <v>1839</v>
      </c>
      <c r="BB176" s="26" t="s">
        <v>1840</v>
      </c>
      <c r="BC176" s="26" t="s">
        <v>1622</v>
      </c>
      <c r="BD176" s="26" t="s">
        <v>524</v>
      </c>
      <c r="BE176" s="86">
        <v>0</v>
      </c>
      <c r="BF176" s="86" t="s">
        <v>404</v>
      </c>
      <c r="BG176" s="86">
        <v>0</v>
      </c>
      <c r="BH176" s="112"/>
    </row>
    <row r="177" s="9" customFormat="1" ht="409.5" spans="1:60">
      <c r="A177" s="24">
        <v>22</v>
      </c>
      <c r="B177" s="97" t="s">
        <v>1353</v>
      </c>
      <c r="C177" s="25" t="s">
        <v>1841</v>
      </c>
      <c r="D177" s="98" t="s">
        <v>1842</v>
      </c>
      <c r="E177" s="25" t="s">
        <v>330</v>
      </c>
      <c r="F177" s="98" t="s">
        <v>1447</v>
      </c>
      <c r="G177" s="98" t="s">
        <v>63</v>
      </c>
      <c r="H177" s="98" t="s">
        <v>64</v>
      </c>
      <c r="I177" s="98" t="s">
        <v>333</v>
      </c>
      <c r="J177" s="98" t="s">
        <v>1843</v>
      </c>
      <c r="K177" s="43">
        <v>1000000</v>
      </c>
      <c r="L177" s="43">
        <v>1000000</v>
      </c>
      <c r="M177" s="43">
        <f t="shared" si="19"/>
        <v>100</v>
      </c>
      <c r="N177" s="43">
        <f t="shared" si="20"/>
        <v>100</v>
      </c>
      <c r="O177" s="99" t="s">
        <v>1844</v>
      </c>
      <c r="P177" s="98" t="s">
        <v>1436</v>
      </c>
      <c r="Q177" s="98"/>
      <c r="R177" s="43"/>
      <c r="S177" s="43"/>
      <c r="T177" s="48">
        <f t="shared" si="21"/>
        <v>0</v>
      </c>
      <c r="U177" s="48">
        <f t="shared" si="22"/>
        <v>0</v>
      </c>
      <c r="V177" s="48">
        <f t="shared" si="23"/>
        <v>0</v>
      </c>
      <c r="W177" s="48">
        <f t="shared" si="24"/>
        <v>0</v>
      </c>
      <c r="X177" s="43"/>
      <c r="Y177" s="43"/>
      <c r="Z177" s="43"/>
      <c r="AA177" s="43"/>
      <c r="AB177" s="43"/>
      <c r="AC177" s="43"/>
      <c r="AD177" s="43"/>
      <c r="AE177" s="43"/>
      <c r="AF177" s="43"/>
      <c r="AG177" s="43"/>
      <c r="AH177" s="24"/>
      <c r="AI177" s="26"/>
      <c r="AJ177" s="26" t="s">
        <v>69</v>
      </c>
      <c r="AK177" s="26" t="s">
        <v>69</v>
      </c>
      <c r="AL177" s="26" t="s">
        <v>64</v>
      </c>
      <c r="AM177" s="26" t="s">
        <v>63</v>
      </c>
      <c r="AN177" s="26" t="s">
        <v>57</v>
      </c>
      <c r="AO177" s="26" t="s">
        <v>220</v>
      </c>
      <c r="AP177" s="26" t="s">
        <v>550</v>
      </c>
      <c r="AQ177" s="26" t="s">
        <v>220</v>
      </c>
      <c r="AR177" s="26" t="s">
        <v>1844</v>
      </c>
      <c r="AS177" s="26">
        <v>300000</v>
      </c>
      <c r="AT177" s="26">
        <v>0</v>
      </c>
      <c r="AU177" s="26" t="s">
        <v>1844</v>
      </c>
      <c r="AV177" s="26" t="s">
        <v>1845</v>
      </c>
      <c r="AW177" s="26" t="s">
        <v>1846</v>
      </c>
      <c r="AX177" s="26" t="s">
        <v>1847</v>
      </c>
      <c r="AY177" s="26" t="s">
        <v>1848</v>
      </c>
      <c r="AZ177" s="26" t="s">
        <v>1849</v>
      </c>
      <c r="BA177" s="26" t="s">
        <v>1850</v>
      </c>
      <c r="BB177" s="26" t="s">
        <v>1851</v>
      </c>
      <c r="BC177" s="26" t="s">
        <v>1852</v>
      </c>
      <c r="BD177" s="26" t="s">
        <v>524</v>
      </c>
      <c r="BE177" s="86" t="s">
        <v>404</v>
      </c>
      <c r="BF177" s="86">
        <v>0</v>
      </c>
      <c r="BG177" s="86">
        <v>0</v>
      </c>
      <c r="BH177" s="112"/>
    </row>
    <row r="178" s="9" customFormat="1" ht="75" customHeight="1" spans="1:60">
      <c r="A178" s="24">
        <v>23</v>
      </c>
      <c r="B178" s="97" t="s">
        <v>1353</v>
      </c>
      <c r="C178" s="25" t="s">
        <v>1853</v>
      </c>
      <c r="D178" s="98" t="s">
        <v>1854</v>
      </c>
      <c r="E178" s="25" t="s">
        <v>330</v>
      </c>
      <c r="F178" s="98" t="s">
        <v>1447</v>
      </c>
      <c r="G178" s="98" t="s">
        <v>332</v>
      </c>
      <c r="H178" s="98" t="s">
        <v>64</v>
      </c>
      <c r="I178" s="98" t="s">
        <v>333</v>
      </c>
      <c r="J178" s="98" t="s">
        <v>393</v>
      </c>
      <c r="K178" s="43">
        <v>3000000</v>
      </c>
      <c r="L178" s="43">
        <v>3000000</v>
      </c>
      <c r="M178" s="43">
        <f t="shared" si="19"/>
        <v>300</v>
      </c>
      <c r="N178" s="43">
        <f t="shared" si="20"/>
        <v>300</v>
      </c>
      <c r="O178" s="99" t="s">
        <v>1855</v>
      </c>
      <c r="P178" s="98" t="s">
        <v>1436</v>
      </c>
      <c r="Q178" s="98"/>
      <c r="R178" s="43"/>
      <c r="S178" s="43"/>
      <c r="T178" s="48">
        <f t="shared" si="21"/>
        <v>0</v>
      </c>
      <c r="U178" s="48">
        <f t="shared" si="22"/>
        <v>0</v>
      </c>
      <c r="V178" s="48">
        <f t="shared" si="23"/>
        <v>0</v>
      </c>
      <c r="W178" s="48">
        <f t="shared" si="24"/>
        <v>0</v>
      </c>
      <c r="X178" s="43"/>
      <c r="Y178" s="43"/>
      <c r="Z178" s="43"/>
      <c r="AA178" s="43"/>
      <c r="AB178" s="43"/>
      <c r="AC178" s="43"/>
      <c r="AD178" s="43"/>
      <c r="AE178" s="43"/>
      <c r="AF178" s="43"/>
      <c r="AG178" s="43"/>
      <c r="AH178" s="24"/>
      <c r="AI178" s="26"/>
      <c r="AJ178" s="26" t="s">
        <v>69</v>
      </c>
      <c r="AK178" s="26" t="s">
        <v>69</v>
      </c>
      <c r="AL178" s="26" t="s">
        <v>64</v>
      </c>
      <c r="AM178" s="26" t="s">
        <v>332</v>
      </c>
      <c r="AN178" s="26" t="s">
        <v>57</v>
      </c>
      <c r="AO178" s="26" t="s">
        <v>1856</v>
      </c>
      <c r="AP178" s="26" t="s">
        <v>71</v>
      </c>
      <c r="AQ178" s="26" t="s">
        <v>71</v>
      </c>
      <c r="AR178" s="26" t="s">
        <v>1855</v>
      </c>
      <c r="AS178" s="26">
        <v>0</v>
      </c>
      <c r="AT178" s="26" t="s">
        <v>71</v>
      </c>
      <c r="AU178" s="26" t="s">
        <v>1857</v>
      </c>
      <c r="AV178" s="26" t="s">
        <v>1858</v>
      </c>
      <c r="AW178" s="26" t="s">
        <v>1859</v>
      </c>
      <c r="AX178" s="26" t="s">
        <v>1860</v>
      </c>
      <c r="AY178" s="26" t="s">
        <v>1855</v>
      </c>
      <c r="AZ178" s="26" t="s">
        <v>71</v>
      </c>
      <c r="BA178" s="26" t="s">
        <v>1861</v>
      </c>
      <c r="BB178" s="26" t="s">
        <v>1862</v>
      </c>
      <c r="BC178" s="26" t="s">
        <v>1457</v>
      </c>
      <c r="BD178" s="26" t="s">
        <v>524</v>
      </c>
      <c r="BE178" s="86" t="s">
        <v>404</v>
      </c>
      <c r="BF178" s="86">
        <v>0</v>
      </c>
      <c r="BG178" s="86">
        <v>0</v>
      </c>
      <c r="BH178" s="112"/>
    </row>
    <row r="179" s="8" customFormat="1" ht="248" hidden="1" customHeight="1" spans="1:60">
      <c r="A179" s="96">
        <v>51</v>
      </c>
      <c r="B179" s="97" t="s">
        <v>1353</v>
      </c>
      <c r="C179" s="25" t="s">
        <v>1863</v>
      </c>
      <c r="D179" s="25" t="s">
        <v>1864</v>
      </c>
      <c r="E179" s="25" t="s">
        <v>509</v>
      </c>
      <c r="F179" s="98" t="s">
        <v>1662</v>
      </c>
      <c r="G179" s="98" t="s">
        <v>332</v>
      </c>
      <c r="H179" s="98" t="s">
        <v>430</v>
      </c>
      <c r="I179" s="98" t="s">
        <v>511</v>
      </c>
      <c r="J179" s="98" t="s">
        <v>1062</v>
      </c>
      <c r="K179" s="43">
        <v>89909800</v>
      </c>
      <c r="L179" s="43">
        <v>18500000</v>
      </c>
      <c r="M179" s="43">
        <f t="shared" si="19"/>
        <v>8990.98</v>
      </c>
      <c r="N179" s="43">
        <f t="shared" si="20"/>
        <v>1850</v>
      </c>
      <c r="O179" s="99" t="s">
        <v>1865</v>
      </c>
      <c r="P179" s="98" t="s">
        <v>1436</v>
      </c>
      <c r="Q179" s="98" t="s">
        <v>1422</v>
      </c>
      <c r="R179" s="43">
        <v>25032000</v>
      </c>
      <c r="S179" s="43">
        <v>5000000</v>
      </c>
      <c r="T179" s="48">
        <f t="shared" si="21"/>
        <v>0</v>
      </c>
      <c r="U179" s="48">
        <f t="shared" si="22"/>
        <v>0</v>
      </c>
      <c r="V179" s="48">
        <f t="shared" si="23"/>
        <v>25032000</v>
      </c>
      <c r="W179" s="48">
        <f t="shared" si="24"/>
        <v>5000000</v>
      </c>
      <c r="X179" s="43"/>
      <c r="Y179" s="43"/>
      <c r="Z179" s="43">
        <v>25032000</v>
      </c>
      <c r="AA179" s="43">
        <v>5000000</v>
      </c>
      <c r="AB179" s="43"/>
      <c r="AC179" s="43"/>
      <c r="AD179" s="43">
        <v>14007000</v>
      </c>
      <c r="AE179" s="43">
        <v>3000000</v>
      </c>
      <c r="AF179" s="43"/>
      <c r="AG179" s="43"/>
      <c r="AH179" s="109" t="s">
        <v>1866</v>
      </c>
      <c r="AI179" s="26"/>
      <c r="AJ179" s="26" t="s">
        <v>69</v>
      </c>
      <c r="AK179" s="26" t="s">
        <v>69</v>
      </c>
      <c r="AL179" s="26" t="s">
        <v>430</v>
      </c>
      <c r="AM179" s="26" t="s">
        <v>332</v>
      </c>
      <c r="AN179" s="26" t="s">
        <v>435</v>
      </c>
      <c r="AO179" s="26" t="s">
        <v>1867</v>
      </c>
      <c r="AP179" s="26" t="s">
        <v>71</v>
      </c>
      <c r="AQ179" s="26" t="s">
        <v>71</v>
      </c>
      <c r="AR179" s="26" t="s">
        <v>1865</v>
      </c>
      <c r="AS179" s="26">
        <v>0</v>
      </c>
      <c r="AT179" s="26">
        <v>71409800</v>
      </c>
      <c r="AU179" s="26" t="s">
        <v>1665</v>
      </c>
      <c r="AV179" s="26" t="s">
        <v>1678</v>
      </c>
      <c r="AW179" s="26" t="s">
        <v>1667</v>
      </c>
      <c r="AX179" s="26" t="s">
        <v>1679</v>
      </c>
      <c r="AY179" s="26" t="s">
        <v>1680</v>
      </c>
      <c r="AZ179" s="26" t="s">
        <v>1868</v>
      </c>
      <c r="BA179" s="26" t="s">
        <v>1869</v>
      </c>
      <c r="BB179" s="26" t="s">
        <v>1672</v>
      </c>
      <c r="BC179" s="26" t="s">
        <v>1870</v>
      </c>
      <c r="BD179" s="26" t="s">
        <v>524</v>
      </c>
      <c r="BE179" s="86">
        <v>0</v>
      </c>
      <c r="BF179" s="86">
        <v>0</v>
      </c>
      <c r="BG179" s="86">
        <v>0</v>
      </c>
      <c r="BH179" s="111"/>
    </row>
    <row r="180" s="8" customFormat="1" ht="94" hidden="1" customHeight="1" spans="1:60">
      <c r="A180" s="96">
        <v>52</v>
      </c>
      <c r="B180" s="97" t="s">
        <v>1353</v>
      </c>
      <c r="C180" s="25" t="s">
        <v>1871</v>
      </c>
      <c r="D180" s="25" t="s">
        <v>1872</v>
      </c>
      <c r="E180" s="25" t="s">
        <v>509</v>
      </c>
      <c r="F180" s="98" t="s">
        <v>1662</v>
      </c>
      <c r="G180" s="98" t="s">
        <v>332</v>
      </c>
      <c r="H180" s="98" t="s">
        <v>430</v>
      </c>
      <c r="I180" s="98" t="s">
        <v>511</v>
      </c>
      <c r="J180" s="98" t="s">
        <v>1062</v>
      </c>
      <c r="K180" s="43">
        <v>41635838</v>
      </c>
      <c r="L180" s="43">
        <v>8500000</v>
      </c>
      <c r="M180" s="43">
        <f t="shared" si="19"/>
        <v>4163.5838</v>
      </c>
      <c r="N180" s="43">
        <f t="shared" si="20"/>
        <v>850</v>
      </c>
      <c r="O180" s="99" t="s">
        <v>1873</v>
      </c>
      <c r="P180" s="98" t="s">
        <v>1436</v>
      </c>
      <c r="Q180" s="98"/>
      <c r="R180" s="43"/>
      <c r="S180" s="43"/>
      <c r="T180" s="48">
        <f t="shared" si="21"/>
        <v>0</v>
      </c>
      <c r="U180" s="48">
        <f t="shared" si="22"/>
        <v>0</v>
      </c>
      <c r="V180" s="48">
        <f t="shared" si="23"/>
        <v>0</v>
      </c>
      <c r="W180" s="48">
        <f t="shared" si="24"/>
        <v>0</v>
      </c>
      <c r="X180" s="43"/>
      <c r="Y180" s="43"/>
      <c r="Z180" s="43"/>
      <c r="AA180" s="43"/>
      <c r="AB180" s="43"/>
      <c r="AC180" s="43"/>
      <c r="AD180" s="43"/>
      <c r="AE180" s="43"/>
      <c r="AF180" s="43"/>
      <c r="AG180" s="43"/>
      <c r="AH180" s="96"/>
      <c r="AI180" s="26"/>
      <c r="AJ180" s="26" t="s">
        <v>658</v>
      </c>
      <c r="AK180" s="26" t="s">
        <v>69</v>
      </c>
      <c r="AL180" s="26" t="s">
        <v>430</v>
      </c>
      <c r="AM180" s="26" t="s">
        <v>332</v>
      </c>
      <c r="AN180" s="26" t="s">
        <v>704</v>
      </c>
      <c r="AO180" s="26" t="s">
        <v>1874</v>
      </c>
      <c r="AP180" s="26" t="s">
        <v>71</v>
      </c>
      <c r="AQ180" s="26" t="s">
        <v>71</v>
      </c>
      <c r="AR180" s="26" t="s">
        <v>1873</v>
      </c>
      <c r="AS180" s="26">
        <v>3177900</v>
      </c>
      <c r="AT180" s="26">
        <v>33135838</v>
      </c>
      <c r="AU180" s="26" t="s">
        <v>1665</v>
      </c>
      <c r="AV180" s="26" t="s">
        <v>1678</v>
      </c>
      <c r="AW180" s="26" t="s">
        <v>1667</v>
      </c>
      <c r="AX180" s="26" t="s">
        <v>1679</v>
      </c>
      <c r="AY180" s="26" t="s">
        <v>1680</v>
      </c>
      <c r="AZ180" s="26" t="s">
        <v>1875</v>
      </c>
      <c r="BA180" s="26" t="s">
        <v>1876</v>
      </c>
      <c r="BB180" s="26" t="s">
        <v>1672</v>
      </c>
      <c r="BC180" s="26" t="s">
        <v>1877</v>
      </c>
      <c r="BD180" s="26" t="s">
        <v>524</v>
      </c>
      <c r="BE180" s="86" t="s">
        <v>82</v>
      </c>
      <c r="BF180" s="86">
        <v>0</v>
      </c>
      <c r="BG180" s="86">
        <v>0</v>
      </c>
      <c r="BH180" s="111"/>
    </row>
    <row r="181" s="8" customFormat="1" ht="107" hidden="1" customHeight="1" spans="1:60">
      <c r="A181" s="96">
        <v>53</v>
      </c>
      <c r="B181" s="97" t="s">
        <v>1353</v>
      </c>
      <c r="C181" s="25" t="s">
        <v>1878</v>
      </c>
      <c r="D181" s="25" t="s">
        <v>1879</v>
      </c>
      <c r="E181" s="25" t="s">
        <v>509</v>
      </c>
      <c r="F181" s="98" t="s">
        <v>1662</v>
      </c>
      <c r="G181" s="98" t="s">
        <v>332</v>
      </c>
      <c r="H181" s="98" t="s">
        <v>57</v>
      </c>
      <c r="I181" s="98" t="s">
        <v>511</v>
      </c>
      <c r="J181" s="98" t="s">
        <v>1062</v>
      </c>
      <c r="K181" s="43">
        <v>1097200</v>
      </c>
      <c r="L181" s="43">
        <v>1000000</v>
      </c>
      <c r="M181" s="43">
        <f t="shared" si="19"/>
        <v>109.72</v>
      </c>
      <c r="N181" s="43">
        <f t="shared" si="20"/>
        <v>100</v>
      </c>
      <c r="O181" s="99" t="s">
        <v>1880</v>
      </c>
      <c r="P181" s="98" t="s">
        <v>1436</v>
      </c>
      <c r="Q181" s="98"/>
      <c r="R181" s="43"/>
      <c r="S181" s="43"/>
      <c r="T181" s="48">
        <f t="shared" si="21"/>
        <v>0</v>
      </c>
      <c r="U181" s="48">
        <f t="shared" si="22"/>
        <v>0</v>
      </c>
      <c r="V181" s="48">
        <f t="shared" si="23"/>
        <v>0</v>
      </c>
      <c r="W181" s="48">
        <f t="shared" si="24"/>
        <v>0</v>
      </c>
      <c r="X181" s="43"/>
      <c r="Y181" s="43"/>
      <c r="Z181" s="43"/>
      <c r="AA181" s="43"/>
      <c r="AB181" s="43"/>
      <c r="AC181" s="43"/>
      <c r="AD181" s="43"/>
      <c r="AE181" s="43"/>
      <c r="AF181" s="43"/>
      <c r="AG181" s="43"/>
      <c r="AH181" s="96"/>
      <c r="AI181" s="26"/>
      <c r="AJ181" s="26" t="s">
        <v>69</v>
      </c>
      <c r="AK181" s="26" t="s">
        <v>69</v>
      </c>
      <c r="AL181" s="26" t="s">
        <v>430</v>
      </c>
      <c r="AM181" s="26" t="s">
        <v>332</v>
      </c>
      <c r="AN181" s="26" t="s">
        <v>435</v>
      </c>
      <c r="AO181" s="26" t="s">
        <v>1881</v>
      </c>
      <c r="AP181" s="26" t="s">
        <v>71</v>
      </c>
      <c r="AQ181" s="26" t="s">
        <v>71</v>
      </c>
      <c r="AR181" s="26" t="s">
        <v>1882</v>
      </c>
      <c r="AS181" s="26">
        <v>0</v>
      </c>
      <c r="AT181" s="26">
        <v>347200</v>
      </c>
      <c r="AU181" s="26" t="s">
        <v>1665</v>
      </c>
      <c r="AV181" s="26" t="s">
        <v>1678</v>
      </c>
      <c r="AW181" s="26" t="s">
        <v>1667</v>
      </c>
      <c r="AX181" s="26" t="s">
        <v>1679</v>
      </c>
      <c r="AY181" s="26" t="s">
        <v>1680</v>
      </c>
      <c r="AZ181" s="26" t="s">
        <v>1883</v>
      </c>
      <c r="BA181" s="26" t="s">
        <v>1884</v>
      </c>
      <c r="BB181" s="26" t="s">
        <v>1672</v>
      </c>
      <c r="BC181" s="26" t="s">
        <v>1885</v>
      </c>
      <c r="BD181" s="26" t="s">
        <v>524</v>
      </c>
      <c r="BE181" s="86" t="s">
        <v>82</v>
      </c>
      <c r="BF181" s="86">
        <v>0</v>
      </c>
      <c r="BG181" s="86">
        <v>0</v>
      </c>
      <c r="BH181" s="111"/>
    </row>
    <row r="182" s="8" customFormat="1" ht="123" hidden="1" customHeight="1" spans="1:60">
      <c r="A182" s="96">
        <v>54</v>
      </c>
      <c r="B182" s="97" t="s">
        <v>1353</v>
      </c>
      <c r="C182" s="25" t="s">
        <v>1886</v>
      </c>
      <c r="D182" s="25" t="s">
        <v>1887</v>
      </c>
      <c r="E182" s="25" t="s">
        <v>509</v>
      </c>
      <c r="F182" s="98" t="s">
        <v>1662</v>
      </c>
      <c r="G182" s="98" t="s">
        <v>332</v>
      </c>
      <c r="H182" s="98" t="s">
        <v>430</v>
      </c>
      <c r="I182" s="98" t="s">
        <v>511</v>
      </c>
      <c r="J182" s="98" t="s">
        <v>1062</v>
      </c>
      <c r="K182" s="43">
        <v>19899900</v>
      </c>
      <c r="L182" s="43">
        <v>6300000</v>
      </c>
      <c r="M182" s="43">
        <f t="shared" si="19"/>
        <v>1989.99</v>
      </c>
      <c r="N182" s="43">
        <f t="shared" si="20"/>
        <v>630</v>
      </c>
      <c r="O182" s="99" t="s">
        <v>1888</v>
      </c>
      <c r="P182" s="98" t="s">
        <v>1436</v>
      </c>
      <c r="Q182" s="98"/>
      <c r="R182" s="43"/>
      <c r="S182" s="43"/>
      <c r="T182" s="48">
        <f t="shared" si="21"/>
        <v>0</v>
      </c>
      <c r="U182" s="48">
        <f t="shared" si="22"/>
        <v>0</v>
      </c>
      <c r="V182" s="48">
        <f t="shared" si="23"/>
        <v>0</v>
      </c>
      <c r="W182" s="48">
        <f t="shared" si="24"/>
        <v>0</v>
      </c>
      <c r="X182" s="43"/>
      <c r="Y182" s="43"/>
      <c r="Z182" s="43"/>
      <c r="AA182" s="43"/>
      <c r="AB182" s="43"/>
      <c r="AC182" s="43"/>
      <c r="AD182" s="43"/>
      <c r="AE182" s="43"/>
      <c r="AF182" s="43"/>
      <c r="AG182" s="43"/>
      <c r="AH182" s="96"/>
      <c r="AI182" s="26"/>
      <c r="AJ182" s="26" t="s">
        <v>69</v>
      </c>
      <c r="AK182" s="26" t="s">
        <v>69</v>
      </c>
      <c r="AL182" s="26" t="s">
        <v>430</v>
      </c>
      <c r="AM182" s="26" t="s">
        <v>332</v>
      </c>
      <c r="AN182" s="26" t="s">
        <v>57</v>
      </c>
      <c r="AO182" s="26" t="s">
        <v>1889</v>
      </c>
      <c r="AP182" s="26" t="s">
        <v>71</v>
      </c>
      <c r="AQ182" s="26" t="s">
        <v>71</v>
      </c>
      <c r="AR182" s="26" t="s">
        <v>1888</v>
      </c>
      <c r="AS182" s="26">
        <v>0</v>
      </c>
      <c r="AT182" s="26">
        <v>13349900</v>
      </c>
      <c r="AU182" s="26" t="s">
        <v>1665</v>
      </c>
      <c r="AV182" s="26" t="s">
        <v>1678</v>
      </c>
      <c r="AW182" s="26" t="s">
        <v>1667</v>
      </c>
      <c r="AX182" s="26" t="s">
        <v>1679</v>
      </c>
      <c r="AY182" s="26" t="s">
        <v>1680</v>
      </c>
      <c r="AZ182" s="26" t="s">
        <v>1890</v>
      </c>
      <c r="BA182" s="26" t="s">
        <v>1891</v>
      </c>
      <c r="BB182" s="26" t="s">
        <v>1672</v>
      </c>
      <c r="BC182" s="26" t="s">
        <v>1889</v>
      </c>
      <c r="BD182" s="26" t="s">
        <v>524</v>
      </c>
      <c r="BE182" s="86" t="s">
        <v>82</v>
      </c>
      <c r="BF182" s="86">
        <v>0</v>
      </c>
      <c r="BG182" s="86">
        <v>0</v>
      </c>
      <c r="BH182" s="111"/>
    </row>
    <row r="183" s="5" customFormat="1" ht="45" hidden="1" customHeight="1" spans="1:60">
      <c r="A183" s="26">
        <v>184</v>
      </c>
      <c r="B183" s="30" t="s">
        <v>1892</v>
      </c>
      <c r="C183" s="33" t="s">
        <v>1893</v>
      </c>
      <c r="D183" s="31" t="s">
        <v>1894</v>
      </c>
      <c r="E183" s="31" t="s">
        <v>1739</v>
      </c>
      <c r="F183" s="31" t="s">
        <v>1895</v>
      </c>
      <c r="G183" s="31" t="s">
        <v>63</v>
      </c>
      <c r="H183" s="31" t="s">
        <v>57</v>
      </c>
      <c r="I183" s="31" t="s">
        <v>65</v>
      </c>
      <c r="J183" s="31" t="s">
        <v>1741</v>
      </c>
      <c r="K183" s="103">
        <v>3381600</v>
      </c>
      <c r="L183" s="103">
        <v>1127200</v>
      </c>
      <c r="M183" s="103">
        <f t="shared" si="19"/>
        <v>338.16</v>
      </c>
      <c r="N183" s="103">
        <f t="shared" si="20"/>
        <v>112.72</v>
      </c>
      <c r="O183" s="92" t="s">
        <v>1748</v>
      </c>
      <c r="P183" s="92"/>
      <c r="Q183" s="92"/>
      <c r="R183" s="107"/>
      <c r="S183" s="107"/>
      <c r="T183" s="48">
        <f t="shared" si="21"/>
        <v>0</v>
      </c>
      <c r="U183" s="48">
        <f t="shared" si="22"/>
        <v>0</v>
      </c>
      <c r="V183" s="48">
        <f t="shared" si="23"/>
        <v>0</v>
      </c>
      <c r="W183" s="48">
        <f t="shared" si="24"/>
        <v>0</v>
      </c>
      <c r="X183" s="107"/>
      <c r="Y183" s="107"/>
      <c r="Z183" s="107"/>
      <c r="AA183" s="107"/>
      <c r="AB183" s="107"/>
      <c r="AC183" s="107"/>
      <c r="AD183" s="107"/>
      <c r="AE183" s="107"/>
      <c r="AF183" s="107"/>
      <c r="AG183" s="107"/>
      <c r="AH183" s="31"/>
      <c r="AI183" s="31"/>
      <c r="AJ183" s="26" t="s">
        <v>658</v>
      </c>
      <c r="AK183" s="26" t="s">
        <v>69</v>
      </c>
      <c r="AL183" s="26" t="s">
        <v>57</v>
      </c>
      <c r="AM183" s="26" t="s">
        <v>63</v>
      </c>
      <c r="AN183" s="26" t="s">
        <v>71</v>
      </c>
      <c r="AO183" s="26" t="s">
        <v>71</v>
      </c>
      <c r="AP183" s="26" t="s">
        <v>221</v>
      </c>
      <c r="AQ183" s="26" t="s">
        <v>1896</v>
      </c>
      <c r="AR183" s="26" t="s">
        <v>1748</v>
      </c>
      <c r="AS183" s="26">
        <v>0</v>
      </c>
      <c r="AT183" s="26">
        <v>0</v>
      </c>
      <c r="AU183" s="26" t="s">
        <v>1897</v>
      </c>
      <c r="AV183" s="26" t="s">
        <v>1898</v>
      </c>
      <c r="AW183" s="26" t="s">
        <v>1899</v>
      </c>
      <c r="AX183" s="26" t="s">
        <v>1900</v>
      </c>
      <c r="AY183" s="26" t="s">
        <v>1901</v>
      </c>
      <c r="AZ183" s="26" t="s">
        <v>1902</v>
      </c>
      <c r="BA183" s="26" t="s">
        <v>1903</v>
      </c>
      <c r="BB183" s="26" t="s">
        <v>1904</v>
      </c>
      <c r="BC183" s="26" t="s">
        <v>1905</v>
      </c>
      <c r="BD183" s="26" t="s">
        <v>524</v>
      </c>
      <c r="BE183" s="86" t="s">
        <v>82</v>
      </c>
      <c r="BF183" s="86">
        <v>0</v>
      </c>
      <c r="BG183" s="86">
        <v>0</v>
      </c>
      <c r="BH183" s="87"/>
    </row>
    <row r="184" s="5" customFormat="1" ht="45" hidden="1" customHeight="1" spans="1:60">
      <c r="A184" s="26">
        <v>185</v>
      </c>
      <c r="B184" s="30" t="s">
        <v>1892</v>
      </c>
      <c r="C184" s="33" t="s">
        <v>1906</v>
      </c>
      <c r="D184" s="31" t="s">
        <v>1907</v>
      </c>
      <c r="E184" s="31" t="s">
        <v>1739</v>
      </c>
      <c r="F184" s="31" t="s">
        <v>1895</v>
      </c>
      <c r="G184" s="31" t="s">
        <v>63</v>
      </c>
      <c r="H184" s="31" t="s">
        <v>57</v>
      </c>
      <c r="I184" s="31" t="s">
        <v>65</v>
      </c>
      <c r="J184" s="31" t="s">
        <v>1908</v>
      </c>
      <c r="K184" s="103">
        <v>87930000</v>
      </c>
      <c r="L184" s="103">
        <v>1750000</v>
      </c>
      <c r="M184" s="103">
        <f t="shared" si="19"/>
        <v>8793</v>
      </c>
      <c r="N184" s="103">
        <f t="shared" si="20"/>
        <v>175</v>
      </c>
      <c r="O184" s="92" t="s">
        <v>1909</v>
      </c>
      <c r="P184" s="92"/>
      <c r="Q184" s="92"/>
      <c r="R184" s="107"/>
      <c r="S184" s="107"/>
      <c r="T184" s="48">
        <f t="shared" si="21"/>
        <v>0</v>
      </c>
      <c r="U184" s="48">
        <f t="shared" si="22"/>
        <v>0</v>
      </c>
      <c r="V184" s="48">
        <f t="shared" si="23"/>
        <v>0</v>
      </c>
      <c r="W184" s="48">
        <f t="shared" si="24"/>
        <v>0</v>
      </c>
      <c r="X184" s="107"/>
      <c r="Y184" s="107"/>
      <c r="Z184" s="107"/>
      <c r="AA184" s="107"/>
      <c r="AB184" s="107"/>
      <c r="AC184" s="107"/>
      <c r="AD184" s="107"/>
      <c r="AE184" s="107"/>
      <c r="AF184" s="107"/>
      <c r="AG184" s="107"/>
      <c r="AH184" s="31"/>
      <c r="AI184" s="31"/>
      <c r="AJ184" s="26" t="s">
        <v>69</v>
      </c>
      <c r="AK184" s="26" t="s">
        <v>69</v>
      </c>
      <c r="AL184" s="26" t="s">
        <v>57</v>
      </c>
      <c r="AM184" s="26" t="s">
        <v>63</v>
      </c>
      <c r="AN184" s="26" t="s">
        <v>71</v>
      </c>
      <c r="AO184" s="26" t="s">
        <v>71</v>
      </c>
      <c r="AP184" s="26" t="s">
        <v>72</v>
      </c>
      <c r="AQ184" s="26" t="s">
        <v>1910</v>
      </c>
      <c r="AR184" s="26" t="s">
        <v>1909</v>
      </c>
      <c r="AS184" s="26">
        <v>0</v>
      </c>
      <c r="AT184" s="26" t="s">
        <v>71</v>
      </c>
      <c r="AU184" s="26" t="s">
        <v>1911</v>
      </c>
      <c r="AV184" s="26" t="s">
        <v>1912</v>
      </c>
      <c r="AW184" s="26" t="s">
        <v>1913</v>
      </c>
      <c r="AX184" s="26" t="s">
        <v>1910</v>
      </c>
      <c r="AY184" s="26" t="s">
        <v>1909</v>
      </c>
      <c r="AZ184" s="26" t="s">
        <v>1914</v>
      </c>
      <c r="BA184" s="26" t="s">
        <v>1915</v>
      </c>
      <c r="BB184" s="26" t="s">
        <v>1916</v>
      </c>
      <c r="BC184" s="26" t="s">
        <v>1917</v>
      </c>
      <c r="BD184" s="26" t="s">
        <v>524</v>
      </c>
      <c r="BE184" s="86">
        <v>0</v>
      </c>
      <c r="BF184" s="86">
        <v>0</v>
      </c>
      <c r="BG184" s="86" t="s">
        <v>82</v>
      </c>
      <c r="BH184" s="87"/>
    </row>
    <row r="185" s="5" customFormat="1" ht="45" hidden="1" customHeight="1" spans="1:60">
      <c r="A185" s="26">
        <v>186</v>
      </c>
      <c r="B185" s="30" t="s">
        <v>1892</v>
      </c>
      <c r="C185" s="33" t="s">
        <v>1918</v>
      </c>
      <c r="D185" s="31" t="s">
        <v>1919</v>
      </c>
      <c r="E185" s="31" t="s">
        <v>1920</v>
      </c>
      <c r="F185" s="31" t="s">
        <v>1921</v>
      </c>
      <c r="G185" s="31" t="s">
        <v>332</v>
      </c>
      <c r="H185" s="31" t="s">
        <v>64</v>
      </c>
      <c r="I185" s="31" t="s">
        <v>511</v>
      </c>
      <c r="J185" s="31" t="s">
        <v>1922</v>
      </c>
      <c r="K185" s="103">
        <v>657854100</v>
      </c>
      <c r="L185" s="103">
        <v>36810690</v>
      </c>
      <c r="M185" s="103">
        <f t="shared" si="19"/>
        <v>65785.41</v>
      </c>
      <c r="N185" s="103">
        <f t="shared" si="20"/>
        <v>3681.069</v>
      </c>
      <c r="O185" s="92" t="s">
        <v>1923</v>
      </c>
      <c r="P185" s="92" t="s">
        <v>533</v>
      </c>
      <c r="Q185" s="90" t="s">
        <v>1924</v>
      </c>
      <c r="R185" s="107">
        <v>134736963</v>
      </c>
      <c r="S185" s="107">
        <v>6127437</v>
      </c>
      <c r="T185" s="48">
        <f t="shared" si="21"/>
        <v>0</v>
      </c>
      <c r="U185" s="48">
        <f t="shared" si="22"/>
        <v>0</v>
      </c>
      <c r="V185" s="48">
        <f t="shared" si="23"/>
        <v>134736963</v>
      </c>
      <c r="W185" s="48">
        <f t="shared" si="24"/>
        <v>6127437</v>
      </c>
      <c r="X185" s="107"/>
      <c r="Y185" s="107"/>
      <c r="Z185" s="107">
        <v>134736963</v>
      </c>
      <c r="AA185" s="107">
        <v>6127437</v>
      </c>
      <c r="AB185" s="107"/>
      <c r="AC185" s="107"/>
      <c r="AD185" s="107">
        <v>134736963</v>
      </c>
      <c r="AE185" s="107">
        <v>6127437</v>
      </c>
      <c r="AF185" s="107">
        <v>134736963</v>
      </c>
      <c r="AG185" s="107">
        <v>6127437</v>
      </c>
      <c r="AH185" s="31"/>
      <c r="AI185" s="31"/>
      <c r="AJ185" s="26" t="s">
        <v>615</v>
      </c>
      <c r="AK185" s="26" t="s">
        <v>70</v>
      </c>
      <c r="AL185" s="26" t="s">
        <v>64</v>
      </c>
      <c r="AM185" s="26" t="s">
        <v>332</v>
      </c>
      <c r="AN185" s="26" t="s">
        <v>704</v>
      </c>
      <c r="AO185" s="26" t="s">
        <v>1925</v>
      </c>
      <c r="AP185" s="26" t="s">
        <v>71</v>
      </c>
      <c r="AQ185" s="26" t="s">
        <v>71</v>
      </c>
      <c r="AR185" s="26" t="s">
        <v>1923</v>
      </c>
      <c r="AS185" s="26">
        <v>19560000</v>
      </c>
      <c r="AT185" s="26" t="s">
        <v>71</v>
      </c>
      <c r="AU185" s="26" t="s">
        <v>1926</v>
      </c>
      <c r="AV185" s="26" t="s">
        <v>1927</v>
      </c>
      <c r="AW185" s="26" t="s">
        <v>1927</v>
      </c>
      <c r="AX185" s="26" t="s">
        <v>1928</v>
      </c>
      <c r="AY185" s="26" t="s">
        <v>1929</v>
      </c>
      <c r="AZ185" s="26" t="s">
        <v>71</v>
      </c>
      <c r="BA185" s="26" t="s">
        <v>1930</v>
      </c>
      <c r="BB185" s="26" t="s">
        <v>1931</v>
      </c>
      <c r="BC185" s="26" t="s">
        <v>1932</v>
      </c>
      <c r="BD185" s="26" t="s">
        <v>524</v>
      </c>
      <c r="BE185" s="86">
        <v>0</v>
      </c>
      <c r="BF185" s="86">
        <v>0</v>
      </c>
      <c r="BG185" s="86">
        <v>0</v>
      </c>
      <c r="BH185" s="87"/>
    </row>
    <row r="186" s="5" customFormat="1" ht="45" hidden="1" customHeight="1" spans="1:60">
      <c r="A186" s="26">
        <v>187</v>
      </c>
      <c r="B186" s="30" t="s">
        <v>1892</v>
      </c>
      <c r="C186" s="33" t="s">
        <v>1933</v>
      </c>
      <c r="D186" s="31" t="s">
        <v>1934</v>
      </c>
      <c r="E186" s="31" t="s">
        <v>509</v>
      </c>
      <c r="F186" s="31" t="s">
        <v>1935</v>
      </c>
      <c r="G186" s="31" t="s">
        <v>332</v>
      </c>
      <c r="H186" s="31" t="s">
        <v>57</v>
      </c>
      <c r="I186" s="31" t="s">
        <v>511</v>
      </c>
      <c r="J186" s="31" t="s">
        <v>512</v>
      </c>
      <c r="K186" s="103">
        <v>1540000</v>
      </c>
      <c r="L186" s="103">
        <v>1540000</v>
      </c>
      <c r="M186" s="103">
        <f t="shared" si="19"/>
        <v>154</v>
      </c>
      <c r="N186" s="103">
        <f t="shared" si="20"/>
        <v>154</v>
      </c>
      <c r="O186" s="92" t="s">
        <v>1936</v>
      </c>
      <c r="P186" s="92" t="s">
        <v>514</v>
      </c>
      <c r="Q186" s="92" t="s">
        <v>7</v>
      </c>
      <c r="R186" s="107">
        <v>1540000</v>
      </c>
      <c r="S186" s="107">
        <v>1540000</v>
      </c>
      <c r="T186" s="48">
        <f t="shared" si="21"/>
        <v>0</v>
      </c>
      <c r="U186" s="48">
        <f t="shared" si="22"/>
        <v>0</v>
      </c>
      <c r="V186" s="48">
        <f t="shared" si="23"/>
        <v>1540000</v>
      </c>
      <c r="W186" s="48">
        <f t="shared" si="24"/>
        <v>1540000</v>
      </c>
      <c r="X186" s="107"/>
      <c r="Y186" s="107"/>
      <c r="Z186" s="107">
        <v>1540000</v>
      </c>
      <c r="AA186" s="107">
        <v>1540000</v>
      </c>
      <c r="AB186" s="107"/>
      <c r="AC186" s="107"/>
      <c r="AD186" s="107"/>
      <c r="AE186" s="107"/>
      <c r="AF186" s="107"/>
      <c r="AG186" s="107"/>
      <c r="AH186" s="31"/>
      <c r="AI186" s="31"/>
      <c r="AJ186" s="26" t="s">
        <v>69</v>
      </c>
      <c r="AK186" s="26" t="s">
        <v>69</v>
      </c>
      <c r="AL186" s="26" t="s">
        <v>57</v>
      </c>
      <c r="AM186" s="26" t="s">
        <v>332</v>
      </c>
      <c r="AN186" s="26" t="s">
        <v>515</v>
      </c>
      <c r="AO186" s="26" t="s">
        <v>220</v>
      </c>
      <c r="AP186" s="26" t="s">
        <v>659</v>
      </c>
      <c r="AQ186" s="26" t="s">
        <v>220</v>
      </c>
      <c r="AR186" s="26" t="s">
        <v>1936</v>
      </c>
      <c r="AS186" s="26">
        <v>0</v>
      </c>
      <c r="AT186" s="26">
        <v>0</v>
      </c>
      <c r="AU186" s="26" t="s">
        <v>1937</v>
      </c>
      <c r="AV186" s="26" t="s">
        <v>1938</v>
      </c>
      <c r="AW186" s="26" t="s">
        <v>1939</v>
      </c>
      <c r="AX186" s="26" t="s">
        <v>71</v>
      </c>
      <c r="AY186" s="26" t="s">
        <v>1936</v>
      </c>
      <c r="AZ186" s="26" t="s">
        <v>1940</v>
      </c>
      <c r="BA186" s="26" t="s">
        <v>1938</v>
      </c>
      <c r="BB186" s="26" t="s">
        <v>1939</v>
      </c>
      <c r="BC186" s="26" t="s">
        <v>1941</v>
      </c>
      <c r="BD186" s="26" t="s">
        <v>524</v>
      </c>
      <c r="BE186" s="86">
        <v>0</v>
      </c>
      <c r="BF186" s="86">
        <v>0</v>
      </c>
      <c r="BG186" s="86">
        <v>0</v>
      </c>
      <c r="BH186" s="87"/>
    </row>
    <row r="187" s="5" customFormat="1" ht="45" hidden="1" customHeight="1" spans="1:60">
      <c r="A187" s="26">
        <v>188</v>
      </c>
      <c r="B187" s="30" t="s">
        <v>1892</v>
      </c>
      <c r="C187" s="33" t="s">
        <v>1942</v>
      </c>
      <c r="D187" s="31" t="s">
        <v>1943</v>
      </c>
      <c r="E187" s="31" t="s">
        <v>509</v>
      </c>
      <c r="F187" s="31" t="s">
        <v>1935</v>
      </c>
      <c r="G187" s="31" t="s">
        <v>332</v>
      </c>
      <c r="H187" s="31" t="s">
        <v>430</v>
      </c>
      <c r="I187" s="31" t="s">
        <v>511</v>
      </c>
      <c r="J187" s="31" t="s">
        <v>512</v>
      </c>
      <c r="K187" s="103">
        <v>0</v>
      </c>
      <c r="L187" s="103">
        <v>0</v>
      </c>
      <c r="M187" s="103">
        <f t="shared" si="19"/>
        <v>0</v>
      </c>
      <c r="N187" s="103">
        <f t="shared" si="20"/>
        <v>0</v>
      </c>
      <c r="O187" s="92" t="s">
        <v>1944</v>
      </c>
      <c r="P187" s="92"/>
      <c r="Q187" s="92"/>
      <c r="R187" s="71">
        <v>0</v>
      </c>
      <c r="S187" s="71">
        <v>0</v>
      </c>
      <c r="T187" s="48">
        <f t="shared" si="21"/>
        <v>0</v>
      </c>
      <c r="U187" s="48">
        <f t="shared" si="22"/>
        <v>0</v>
      </c>
      <c r="V187" s="48">
        <f t="shared" si="23"/>
        <v>0</v>
      </c>
      <c r="W187" s="48">
        <f t="shared" si="24"/>
        <v>0</v>
      </c>
      <c r="X187" s="107"/>
      <c r="Y187" s="107"/>
      <c r="Z187" s="71">
        <v>0</v>
      </c>
      <c r="AA187" s="71">
        <v>0</v>
      </c>
      <c r="AB187" s="107"/>
      <c r="AC187" s="107"/>
      <c r="AD187" s="107"/>
      <c r="AE187" s="107"/>
      <c r="AF187" s="107"/>
      <c r="AG187" s="107"/>
      <c r="AH187" s="31"/>
      <c r="AI187" s="31"/>
      <c r="AJ187" s="26" t="s">
        <v>69</v>
      </c>
      <c r="AK187" s="26" t="s">
        <v>69</v>
      </c>
      <c r="AL187" s="26" t="s">
        <v>430</v>
      </c>
      <c r="AM187" s="26" t="s">
        <v>332</v>
      </c>
      <c r="AN187" s="26" t="s">
        <v>57</v>
      </c>
      <c r="AO187" s="26" t="s">
        <v>220</v>
      </c>
      <c r="AP187" s="26" t="s">
        <v>71</v>
      </c>
      <c r="AQ187" s="26" t="s">
        <v>71</v>
      </c>
      <c r="AR187" s="26" t="s">
        <v>1944</v>
      </c>
      <c r="AS187" s="26">
        <v>0</v>
      </c>
      <c r="AT187" s="26">
        <v>0</v>
      </c>
      <c r="AU187" s="26" t="s">
        <v>1945</v>
      </c>
      <c r="AV187" s="26" t="s">
        <v>1946</v>
      </c>
      <c r="AW187" s="26" t="s">
        <v>1947</v>
      </c>
      <c r="AX187" s="26" t="s">
        <v>71</v>
      </c>
      <c r="AY187" s="26" t="s">
        <v>1944</v>
      </c>
      <c r="AZ187" s="26" t="s">
        <v>1948</v>
      </c>
      <c r="BA187" s="26" t="s">
        <v>1949</v>
      </c>
      <c r="BB187" s="26" t="s">
        <v>1939</v>
      </c>
      <c r="BC187" s="26" t="s">
        <v>1941</v>
      </c>
      <c r="BD187" s="26" t="s">
        <v>524</v>
      </c>
      <c r="BE187" s="86">
        <v>0</v>
      </c>
      <c r="BF187" s="86">
        <v>0</v>
      </c>
      <c r="BG187" s="86">
        <v>0</v>
      </c>
      <c r="BH187" s="87"/>
    </row>
    <row r="188" s="5" customFormat="1" ht="45" hidden="1" customHeight="1" spans="1:60">
      <c r="A188" s="26">
        <v>189</v>
      </c>
      <c r="B188" s="30" t="s">
        <v>1892</v>
      </c>
      <c r="C188" s="33" t="s">
        <v>1950</v>
      </c>
      <c r="D188" s="31" t="s">
        <v>1951</v>
      </c>
      <c r="E188" s="31" t="s">
        <v>509</v>
      </c>
      <c r="F188" s="31" t="s">
        <v>1935</v>
      </c>
      <c r="G188" s="31" t="s">
        <v>332</v>
      </c>
      <c r="H188" s="31" t="s">
        <v>430</v>
      </c>
      <c r="I188" s="31" t="s">
        <v>511</v>
      </c>
      <c r="J188" s="31" t="s">
        <v>512</v>
      </c>
      <c r="K188" s="103">
        <v>0</v>
      </c>
      <c r="L188" s="103">
        <v>0</v>
      </c>
      <c r="M188" s="103">
        <f t="shared" si="19"/>
        <v>0</v>
      </c>
      <c r="N188" s="103">
        <f t="shared" si="20"/>
        <v>0</v>
      </c>
      <c r="O188" s="92" t="s">
        <v>1952</v>
      </c>
      <c r="P188" s="92"/>
      <c r="Q188" s="92"/>
      <c r="R188" s="71">
        <v>0</v>
      </c>
      <c r="S188" s="71">
        <v>0</v>
      </c>
      <c r="T188" s="48">
        <f t="shared" si="21"/>
        <v>0</v>
      </c>
      <c r="U188" s="48">
        <f t="shared" si="22"/>
        <v>0</v>
      </c>
      <c r="V188" s="48">
        <f t="shared" si="23"/>
        <v>0</v>
      </c>
      <c r="W188" s="48">
        <f t="shared" si="24"/>
        <v>0</v>
      </c>
      <c r="X188" s="107"/>
      <c r="Y188" s="107"/>
      <c r="Z188" s="71">
        <v>0</v>
      </c>
      <c r="AA188" s="71">
        <v>0</v>
      </c>
      <c r="AB188" s="107"/>
      <c r="AC188" s="107"/>
      <c r="AD188" s="107"/>
      <c r="AE188" s="107"/>
      <c r="AF188" s="107"/>
      <c r="AG188" s="107"/>
      <c r="AH188" s="31"/>
      <c r="AI188" s="31"/>
      <c r="AJ188" s="26" t="s">
        <v>69</v>
      </c>
      <c r="AK188" s="26" t="s">
        <v>69</v>
      </c>
      <c r="AL188" s="26" t="s">
        <v>430</v>
      </c>
      <c r="AM188" s="26" t="s">
        <v>332</v>
      </c>
      <c r="AN188" s="26" t="s">
        <v>515</v>
      </c>
      <c r="AO188" s="26" t="s">
        <v>220</v>
      </c>
      <c r="AP188" s="26" t="s">
        <v>71</v>
      </c>
      <c r="AQ188" s="26" t="s">
        <v>71</v>
      </c>
      <c r="AR188" s="26" t="s">
        <v>1952</v>
      </c>
      <c r="AS188" s="26">
        <v>0</v>
      </c>
      <c r="AT188" s="26">
        <v>0</v>
      </c>
      <c r="AU188" s="26" t="s">
        <v>1953</v>
      </c>
      <c r="AV188" s="26" t="s">
        <v>1954</v>
      </c>
      <c r="AW188" s="26" t="s">
        <v>1939</v>
      </c>
      <c r="AX188" s="26" t="s">
        <v>71</v>
      </c>
      <c r="AY188" s="26" t="s">
        <v>1952</v>
      </c>
      <c r="AZ188" s="26" t="s">
        <v>1955</v>
      </c>
      <c r="BA188" s="26" t="s">
        <v>1956</v>
      </c>
      <c r="BB188" s="26" t="s">
        <v>1939</v>
      </c>
      <c r="BC188" s="26" t="s">
        <v>1941</v>
      </c>
      <c r="BD188" s="26" t="s">
        <v>524</v>
      </c>
      <c r="BE188" s="86">
        <v>0</v>
      </c>
      <c r="BF188" s="86">
        <v>0</v>
      </c>
      <c r="BG188" s="86">
        <v>0</v>
      </c>
      <c r="BH188" s="87"/>
    </row>
    <row r="189" s="5" customFormat="1" ht="45" hidden="1" customHeight="1" spans="1:60">
      <c r="A189" s="26">
        <v>190</v>
      </c>
      <c r="B189" s="30" t="s">
        <v>1892</v>
      </c>
      <c r="C189" s="33" t="s">
        <v>1957</v>
      </c>
      <c r="D189" s="31" t="s">
        <v>1958</v>
      </c>
      <c r="E189" s="31" t="s">
        <v>509</v>
      </c>
      <c r="F189" s="31" t="s">
        <v>1935</v>
      </c>
      <c r="G189" s="31" t="s">
        <v>332</v>
      </c>
      <c r="H189" s="31" t="s">
        <v>430</v>
      </c>
      <c r="I189" s="31" t="s">
        <v>511</v>
      </c>
      <c r="J189" s="31" t="s">
        <v>1062</v>
      </c>
      <c r="K189" s="103">
        <v>0</v>
      </c>
      <c r="L189" s="103">
        <v>0</v>
      </c>
      <c r="M189" s="103">
        <f t="shared" si="19"/>
        <v>0</v>
      </c>
      <c r="N189" s="103">
        <f t="shared" si="20"/>
        <v>0</v>
      </c>
      <c r="O189" s="92" t="s">
        <v>1959</v>
      </c>
      <c r="P189" s="92"/>
      <c r="Q189" s="92"/>
      <c r="R189" s="107"/>
      <c r="S189" s="107"/>
      <c r="T189" s="48">
        <f t="shared" si="21"/>
        <v>0</v>
      </c>
      <c r="U189" s="48">
        <f t="shared" si="22"/>
        <v>0</v>
      </c>
      <c r="V189" s="48">
        <f t="shared" si="23"/>
        <v>0</v>
      </c>
      <c r="W189" s="48">
        <f t="shared" si="24"/>
        <v>0</v>
      </c>
      <c r="X189" s="107"/>
      <c r="Y189" s="107"/>
      <c r="Z189" s="107"/>
      <c r="AA189" s="107"/>
      <c r="AB189" s="107"/>
      <c r="AC189" s="107"/>
      <c r="AD189" s="107"/>
      <c r="AE189" s="107"/>
      <c r="AF189" s="107"/>
      <c r="AG189" s="107"/>
      <c r="AH189" s="31"/>
      <c r="AI189" s="31"/>
      <c r="AJ189" s="26" t="s">
        <v>69</v>
      </c>
      <c r="AK189" s="26" t="s">
        <v>69</v>
      </c>
      <c r="AL189" s="26" t="s">
        <v>430</v>
      </c>
      <c r="AM189" s="26" t="s">
        <v>332</v>
      </c>
      <c r="AN189" s="26" t="s">
        <v>515</v>
      </c>
      <c r="AO189" s="26" t="s">
        <v>220</v>
      </c>
      <c r="AP189" s="26" t="s">
        <v>71</v>
      </c>
      <c r="AQ189" s="26" t="s">
        <v>71</v>
      </c>
      <c r="AR189" s="26" t="s">
        <v>1959</v>
      </c>
      <c r="AS189" s="26">
        <v>0</v>
      </c>
      <c r="AT189" s="26">
        <v>0</v>
      </c>
      <c r="AU189" s="26" t="s">
        <v>1960</v>
      </c>
      <c r="AV189" s="26" t="s">
        <v>1961</v>
      </c>
      <c r="AW189" s="26" t="s">
        <v>1939</v>
      </c>
      <c r="AX189" s="26" t="s">
        <v>71</v>
      </c>
      <c r="AY189" s="26" t="s">
        <v>1959</v>
      </c>
      <c r="AZ189" s="26" t="s">
        <v>1960</v>
      </c>
      <c r="BA189" s="26" t="s">
        <v>1961</v>
      </c>
      <c r="BB189" s="26" t="s">
        <v>1939</v>
      </c>
      <c r="BC189" s="26" t="s">
        <v>1941</v>
      </c>
      <c r="BD189" s="26" t="s">
        <v>524</v>
      </c>
      <c r="BE189" s="86" t="s">
        <v>82</v>
      </c>
      <c r="BF189" s="86">
        <v>0</v>
      </c>
      <c r="BG189" s="86">
        <v>0</v>
      </c>
      <c r="BH189" s="87"/>
    </row>
    <row r="190" s="5" customFormat="1" ht="45" hidden="1" customHeight="1" spans="1:60">
      <c r="A190" s="26">
        <v>191</v>
      </c>
      <c r="B190" s="30" t="s">
        <v>1892</v>
      </c>
      <c r="C190" s="33" t="s">
        <v>1962</v>
      </c>
      <c r="D190" s="31" t="s">
        <v>1963</v>
      </c>
      <c r="E190" s="31" t="s">
        <v>509</v>
      </c>
      <c r="F190" s="31" t="s">
        <v>1935</v>
      </c>
      <c r="G190" s="31" t="s">
        <v>332</v>
      </c>
      <c r="H190" s="31" t="s">
        <v>430</v>
      </c>
      <c r="I190" s="31" t="s">
        <v>511</v>
      </c>
      <c r="J190" s="31" t="s">
        <v>1062</v>
      </c>
      <c r="K190" s="103">
        <v>0</v>
      </c>
      <c r="L190" s="103">
        <v>0</v>
      </c>
      <c r="M190" s="103">
        <f t="shared" si="19"/>
        <v>0</v>
      </c>
      <c r="N190" s="103">
        <f t="shared" si="20"/>
        <v>0</v>
      </c>
      <c r="O190" s="92" t="s">
        <v>1964</v>
      </c>
      <c r="P190" s="92"/>
      <c r="Q190" s="92"/>
      <c r="R190" s="107"/>
      <c r="S190" s="107"/>
      <c r="T190" s="48">
        <f t="shared" si="21"/>
        <v>0</v>
      </c>
      <c r="U190" s="48">
        <f t="shared" si="22"/>
        <v>0</v>
      </c>
      <c r="V190" s="48">
        <f t="shared" si="23"/>
        <v>0</v>
      </c>
      <c r="W190" s="48">
        <f t="shared" si="24"/>
        <v>0</v>
      </c>
      <c r="X190" s="107"/>
      <c r="Y190" s="107"/>
      <c r="Z190" s="107"/>
      <c r="AA190" s="107"/>
      <c r="AB190" s="107"/>
      <c r="AC190" s="107"/>
      <c r="AD190" s="107"/>
      <c r="AE190" s="107"/>
      <c r="AF190" s="107"/>
      <c r="AG190" s="107"/>
      <c r="AH190" s="31"/>
      <c r="AI190" s="31"/>
      <c r="AJ190" s="26" t="s">
        <v>69</v>
      </c>
      <c r="AK190" s="26" t="s">
        <v>69</v>
      </c>
      <c r="AL190" s="26" t="s">
        <v>430</v>
      </c>
      <c r="AM190" s="26" t="s">
        <v>332</v>
      </c>
      <c r="AN190" s="26" t="s">
        <v>515</v>
      </c>
      <c r="AO190" s="26" t="s">
        <v>220</v>
      </c>
      <c r="AP190" s="26" t="s">
        <v>71</v>
      </c>
      <c r="AQ190" s="26" t="s">
        <v>71</v>
      </c>
      <c r="AR190" s="26" t="s">
        <v>1964</v>
      </c>
      <c r="AS190" s="26">
        <v>0</v>
      </c>
      <c r="AT190" s="26">
        <v>0</v>
      </c>
      <c r="AU190" s="26" t="s">
        <v>1965</v>
      </c>
      <c r="AV190" s="26" t="s">
        <v>1966</v>
      </c>
      <c r="AW190" s="26" t="s">
        <v>1939</v>
      </c>
      <c r="AX190" s="26" t="s">
        <v>71</v>
      </c>
      <c r="AY190" s="26" t="s">
        <v>1964</v>
      </c>
      <c r="AZ190" s="26" t="s">
        <v>1965</v>
      </c>
      <c r="BA190" s="26" t="s">
        <v>1966</v>
      </c>
      <c r="BB190" s="26" t="s">
        <v>1939</v>
      </c>
      <c r="BC190" s="26" t="s">
        <v>1941</v>
      </c>
      <c r="BD190" s="26" t="s">
        <v>524</v>
      </c>
      <c r="BE190" s="86" t="s">
        <v>82</v>
      </c>
      <c r="BF190" s="86">
        <v>0</v>
      </c>
      <c r="BG190" s="86">
        <v>0</v>
      </c>
      <c r="BH190" s="87"/>
    </row>
    <row r="191" s="5" customFormat="1" ht="45" hidden="1" customHeight="1" spans="1:60">
      <c r="A191" s="26">
        <v>192</v>
      </c>
      <c r="B191" s="30" t="s">
        <v>1892</v>
      </c>
      <c r="C191" s="33" t="s">
        <v>1967</v>
      </c>
      <c r="D191" s="31" t="s">
        <v>1968</v>
      </c>
      <c r="E191" s="31" t="s">
        <v>509</v>
      </c>
      <c r="F191" s="31" t="s">
        <v>1935</v>
      </c>
      <c r="G191" s="31" t="s">
        <v>332</v>
      </c>
      <c r="H191" s="31" t="s">
        <v>430</v>
      </c>
      <c r="I191" s="31" t="s">
        <v>511</v>
      </c>
      <c r="J191" s="31" t="s">
        <v>1062</v>
      </c>
      <c r="K191" s="103">
        <v>0</v>
      </c>
      <c r="L191" s="103">
        <v>0</v>
      </c>
      <c r="M191" s="103">
        <f t="shared" si="19"/>
        <v>0</v>
      </c>
      <c r="N191" s="103">
        <f t="shared" si="20"/>
        <v>0</v>
      </c>
      <c r="O191" s="92" t="s">
        <v>1969</v>
      </c>
      <c r="P191" s="92"/>
      <c r="Q191" s="92"/>
      <c r="R191" s="107"/>
      <c r="S191" s="107"/>
      <c r="T191" s="48">
        <f t="shared" si="21"/>
        <v>0</v>
      </c>
      <c r="U191" s="48">
        <f t="shared" si="22"/>
        <v>0</v>
      </c>
      <c r="V191" s="48">
        <f t="shared" si="23"/>
        <v>0</v>
      </c>
      <c r="W191" s="48">
        <f t="shared" si="24"/>
        <v>0</v>
      </c>
      <c r="X191" s="107"/>
      <c r="Y191" s="107"/>
      <c r="Z191" s="107"/>
      <c r="AA191" s="107"/>
      <c r="AB191" s="107"/>
      <c r="AC191" s="107"/>
      <c r="AD191" s="107"/>
      <c r="AE191" s="107"/>
      <c r="AF191" s="107"/>
      <c r="AG191" s="107"/>
      <c r="AH191" s="31"/>
      <c r="AI191" s="31"/>
      <c r="AJ191" s="26" t="s">
        <v>69</v>
      </c>
      <c r="AK191" s="26" t="s">
        <v>69</v>
      </c>
      <c r="AL191" s="26" t="s">
        <v>430</v>
      </c>
      <c r="AM191" s="26" t="s">
        <v>332</v>
      </c>
      <c r="AN191" s="26" t="s">
        <v>515</v>
      </c>
      <c r="AO191" s="26" t="s">
        <v>220</v>
      </c>
      <c r="AP191" s="26" t="s">
        <v>71</v>
      </c>
      <c r="AQ191" s="26" t="s">
        <v>71</v>
      </c>
      <c r="AR191" s="26" t="s">
        <v>1969</v>
      </c>
      <c r="AS191" s="26">
        <v>0</v>
      </c>
      <c r="AT191" s="26">
        <v>0</v>
      </c>
      <c r="AU191" s="26" t="s">
        <v>1970</v>
      </c>
      <c r="AV191" s="26" t="s">
        <v>1971</v>
      </c>
      <c r="AW191" s="26" t="s">
        <v>1947</v>
      </c>
      <c r="AX191" s="26" t="s">
        <v>71</v>
      </c>
      <c r="AY191" s="26" t="s">
        <v>1967</v>
      </c>
      <c r="AZ191" s="26" t="s">
        <v>1970</v>
      </c>
      <c r="BA191" s="26" t="s">
        <v>1972</v>
      </c>
      <c r="BB191" s="26" t="s">
        <v>1939</v>
      </c>
      <c r="BC191" s="26" t="s">
        <v>1941</v>
      </c>
      <c r="BD191" s="26" t="s">
        <v>524</v>
      </c>
      <c r="BE191" s="86" t="s">
        <v>82</v>
      </c>
      <c r="BF191" s="86">
        <v>0</v>
      </c>
      <c r="BG191" s="86">
        <v>0</v>
      </c>
      <c r="BH191" s="87"/>
    </row>
    <row r="192" s="5" customFormat="1" ht="45" hidden="1" customHeight="1" spans="1:60">
      <c r="A192" s="26">
        <v>193</v>
      </c>
      <c r="B192" s="30" t="s">
        <v>1892</v>
      </c>
      <c r="C192" s="33" t="s">
        <v>1973</v>
      </c>
      <c r="D192" s="31" t="s">
        <v>1974</v>
      </c>
      <c r="E192" s="31" t="s">
        <v>509</v>
      </c>
      <c r="F192" s="31" t="s">
        <v>1935</v>
      </c>
      <c r="G192" s="31" t="s">
        <v>332</v>
      </c>
      <c r="H192" s="31" t="s">
        <v>430</v>
      </c>
      <c r="I192" s="31" t="s">
        <v>511</v>
      </c>
      <c r="J192" s="31" t="s">
        <v>1062</v>
      </c>
      <c r="K192" s="103">
        <v>0</v>
      </c>
      <c r="L192" s="103">
        <v>0</v>
      </c>
      <c r="M192" s="103">
        <f t="shared" si="19"/>
        <v>0</v>
      </c>
      <c r="N192" s="103">
        <f t="shared" si="20"/>
        <v>0</v>
      </c>
      <c r="O192" s="92" t="s">
        <v>1975</v>
      </c>
      <c r="P192" s="92"/>
      <c r="Q192" s="92"/>
      <c r="R192" s="107"/>
      <c r="S192" s="107"/>
      <c r="T192" s="48">
        <f t="shared" si="21"/>
        <v>0</v>
      </c>
      <c r="U192" s="48">
        <f t="shared" si="22"/>
        <v>0</v>
      </c>
      <c r="V192" s="48">
        <f t="shared" si="23"/>
        <v>0</v>
      </c>
      <c r="W192" s="48">
        <f t="shared" si="24"/>
        <v>0</v>
      </c>
      <c r="X192" s="107"/>
      <c r="Y192" s="107"/>
      <c r="Z192" s="107"/>
      <c r="AA192" s="107"/>
      <c r="AB192" s="107"/>
      <c r="AC192" s="107"/>
      <c r="AD192" s="107"/>
      <c r="AE192" s="107"/>
      <c r="AF192" s="107"/>
      <c r="AG192" s="107"/>
      <c r="AH192" s="31"/>
      <c r="AI192" s="31"/>
      <c r="AJ192" s="26" t="s">
        <v>69</v>
      </c>
      <c r="AK192" s="26" t="s">
        <v>69</v>
      </c>
      <c r="AL192" s="26" t="s">
        <v>430</v>
      </c>
      <c r="AM192" s="26" t="s">
        <v>332</v>
      </c>
      <c r="AN192" s="26" t="s">
        <v>515</v>
      </c>
      <c r="AO192" s="26" t="s">
        <v>220</v>
      </c>
      <c r="AP192" s="26" t="s">
        <v>71</v>
      </c>
      <c r="AQ192" s="26" t="s">
        <v>71</v>
      </c>
      <c r="AR192" s="26" t="s">
        <v>1975</v>
      </c>
      <c r="AS192" s="26">
        <v>0</v>
      </c>
      <c r="AT192" s="26">
        <v>0</v>
      </c>
      <c r="AU192" s="26" t="s">
        <v>1976</v>
      </c>
      <c r="AV192" s="26" t="s">
        <v>1977</v>
      </c>
      <c r="AW192" s="26" t="s">
        <v>1939</v>
      </c>
      <c r="AX192" s="26" t="s">
        <v>71</v>
      </c>
      <c r="AY192" s="26" t="s">
        <v>1975</v>
      </c>
      <c r="AZ192" s="26" t="s">
        <v>1976</v>
      </c>
      <c r="BA192" s="26" t="s">
        <v>1978</v>
      </c>
      <c r="BB192" s="26" t="s">
        <v>1979</v>
      </c>
      <c r="BC192" s="26" t="s">
        <v>1941</v>
      </c>
      <c r="BD192" s="26" t="s">
        <v>524</v>
      </c>
      <c r="BE192" s="86" t="s">
        <v>82</v>
      </c>
      <c r="BF192" s="86">
        <v>0</v>
      </c>
      <c r="BG192" s="86">
        <v>0</v>
      </c>
      <c r="BH192" s="87"/>
    </row>
    <row r="193" s="5" customFormat="1" ht="45" hidden="1" customHeight="1" spans="1:60">
      <c r="A193" s="26">
        <v>194</v>
      </c>
      <c r="B193" s="30" t="s">
        <v>1892</v>
      </c>
      <c r="C193" s="33" t="s">
        <v>1980</v>
      </c>
      <c r="D193" s="31" t="s">
        <v>1981</v>
      </c>
      <c r="E193" s="31" t="s">
        <v>509</v>
      </c>
      <c r="F193" s="31" t="s">
        <v>1935</v>
      </c>
      <c r="G193" s="31" t="s">
        <v>332</v>
      </c>
      <c r="H193" s="31" t="s">
        <v>430</v>
      </c>
      <c r="I193" s="31" t="s">
        <v>511</v>
      </c>
      <c r="J193" s="31" t="s">
        <v>1062</v>
      </c>
      <c r="K193" s="103">
        <v>0</v>
      </c>
      <c r="L193" s="103">
        <v>0</v>
      </c>
      <c r="M193" s="103">
        <f t="shared" si="19"/>
        <v>0</v>
      </c>
      <c r="N193" s="103">
        <f t="shared" si="20"/>
        <v>0</v>
      </c>
      <c r="O193" s="92" t="s">
        <v>1982</v>
      </c>
      <c r="P193" s="92"/>
      <c r="Q193" s="92"/>
      <c r="R193" s="107"/>
      <c r="S193" s="107"/>
      <c r="T193" s="48">
        <f t="shared" si="21"/>
        <v>0</v>
      </c>
      <c r="U193" s="48">
        <f t="shared" si="22"/>
        <v>0</v>
      </c>
      <c r="V193" s="48">
        <f t="shared" si="23"/>
        <v>0</v>
      </c>
      <c r="W193" s="48">
        <f t="shared" si="24"/>
        <v>0</v>
      </c>
      <c r="X193" s="107"/>
      <c r="Y193" s="107"/>
      <c r="Z193" s="107"/>
      <c r="AA193" s="107"/>
      <c r="AB193" s="107"/>
      <c r="AC193" s="107"/>
      <c r="AD193" s="107"/>
      <c r="AE193" s="107"/>
      <c r="AF193" s="107"/>
      <c r="AG193" s="107"/>
      <c r="AH193" s="31"/>
      <c r="AI193" s="31"/>
      <c r="AJ193" s="26" t="s">
        <v>69</v>
      </c>
      <c r="AK193" s="26" t="s">
        <v>69</v>
      </c>
      <c r="AL193" s="26" t="s">
        <v>430</v>
      </c>
      <c r="AM193" s="26" t="s">
        <v>332</v>
      </c>
      <c r="AN193" s="26" t="s">
        <v>515</v>
      </c>
      <c r="AO193" s="26" t="s">
        <v>220</v>
      </c>
      <c r="AP193" s="26" t="s">
        <v>71</v>
      </c>
      <c r="AQ193" s="26" t="s">
        <v>71</v>
      </c>
      <c r="AR193" s="26" t="s">
        <v>1982</v>
      </c>
      <c r="AS193" s="26">
        <v>0</v>
      </c>
      <c r="AT193" s="26">
        <v>0</v>
      </c>
      <c r="AU193" s="26" t="s">
        <v>1983</v>
      </c>
      <c r="AV193" s="26" t="s">
        <v>1984</v>
      </c>
      <c r="AW193" s="26" t="s">
        <v>1939</v>
      </c>
      <c r="AX193" s="26" t="s">
        <v>71</v>
      </c>
      <c r="AY193" s="26" t="s">
        <v>1982</v>
      </c>
      <c r="AZ193" s="26" t="s">
        <v>1983</v>
      </c>
      <c r="BA193" s="26" t="s">
        <v>1984</v>
      </c>
      <c r="BB193" s="26" t="s">
        <v>1939</v>
      </c>
      <c r="BC193" s="26" t="s">
        <v>1941</v>
      </c>
      <c r="BD193" s="26" t="s">
        <v>524</v>
      </c>
      <c r="BE193" s="86" t="s">
        <v>82</v>
      </c>
      <c r="BF193" s="86">
        <v>0</v>
      </c>
      <c r="BG193" s="86">
        <v>0</v>
      </c>
      <c r="BH193" s="87"/>
    </row>
    <row r="194" s="5" customFormat="1" ht="45" hidden="1" customHeight="1" spans="1:60">
      <c r="A194" s="26">
        <v>195</v>
      </c>
      <c r="B194" s="30" t="s">
        <v>1892</v>
      </c>
      <c r="C194" s="33" t="s">
        <v>1985</v>
      </c>
      <c r="D194" s="31" t="s">
        <v>1986</v>
      </c>
      <c r="E194" s="31" t="s">
        <v>509</v>
      </c>
      <c r="F194" s="31" t="s">
        <v>1935</v>
      </c>
      <c r="G194" s="31" t="s">
        <v>332</v>
      </c>
      <c r="H194" s="31" t="s">
        <v>430</v>
      </c>
      <c r="I194" s="31" t="s">
        <v>511</v>
      </c>
      <c r="J194" s="31" t="s">
        <v>1062</v>
      </c>
      <c r="K194" s="103">
        <v>0</v>
      </c>
      <c r="L194" s="103">
        <v>0</v>
      </c>
      <c r="M194" s="103">
        <f t="shared" si="19"/>
        <v>0</v>
      </c>
      <c r="N194" s="103">
        <f t="shared" si="20"/>
        <v>0</v>
      </c>
      <c r="O194" s="92" t="s">
        <v>1987</v>
      </c>
      <c r="P194" s="92"/>
      <c r="Q194" s="92"/>
      <c r="R194" s="71">
        <v>0</v>
      </c>
      <c r="S194" s="71">
        <v>0</v>
      </c>
      <c r="T194" s="48">
        <f t="shared" si="21"/>
        <v>0</v>
      </c>
      <c r="U194" s="48">
        <f t="shared" si="22"/>
        <v>0</v>
      </c>
      <c r="V194" s="48">
        <f t="shared" si="23"/>
        <v>0</v>
      </c>
      <c r="W194" s="48">
        <f t="shared" si="24"/>
        <v>0</v>
      </c>
      <c r="X194" s="107"/>
      <c r="Y194" s="107"/>
      <c r="Z194" s="71">
        <v>0</v>
      </c>
      <c r="AA194" s="71">
        <v>0</v>
      </c>
      <c r="AB194" s="107"/>
      <c r="AC194" s="107"/>
      <c r="AD194" s="107"/>
      <c r="AE194" s="107"/>
      <c r="AF194" s="107"/>
      <c r="AG194" s="107"/>
      <c r="AH194" s="31"/>
      <c r="AI194" s="31"/>
      <c r="AJ194" s="26" t="s">
        <v>69</v>
      </c>
      <c r="AK194" s="26" t="s">
        <v>69</v>
      </c>
      <c r="AL194" s="26" t="s">
        <v>430</v>
      </c>
      <c r="AM194" s="26" t="s">
        <v>332</v>
      </c>
      <c r="AN194" s="26" t="s">
        <v>515</v>
      </c>
      <c r="AO194" s="26" t="s">
        <v>220</v>
      </c>
      <c r="AP194" s="26" t="s">
        <v>71</v>
      </c>
      <c r="AQ194" s="26" t="s">
        <v>71</v>
      </c>
      <c r="AR194" s="26" t="s">
        <v>1987</v>
      </c>
      <c r="AS194" s="26">
        <v>0</v>
      </c>
      <c r="AT194" s="26">
        <v>0</v>
      </c>
      <c r="AU194" s="26" t="s">
        <v>1988</v>
      </c>
      <c r="AV194" s="26" t="s">
        <v>1989</v>
      </c>
      <c r="AW194" s="26" t="s">
        <v>1939</v>
      </c>
      <c r="AX194" s="26" t="s">
        <v>71</v>
      </c>
      <c r="AY194" s="26" t="s">
        <v>1987</v>
      </c>
      <c r="AZ194" s="26" t="s">
        <v>1988</v>
      </c>
      <c r="BA194" s="26" t="s">
        <v>1990</v>
      </c>
      <c r="BB194" s="26" t="s">
        <v>1939</v>
      </c>
      <c r="BC194" s="26" t="s">
        <v>1941</v>
      </c>
      <c r="BD194" s="26" t="s">
        <v>524</v>
      </c>
      <c r="BE194" s="86">
        <v>0</v>
      </c>
      <c r="BF194" s="86">
        <v>0</v>
      </c>
      <c r="BG194" s="86">
        <v>0</v>
      </c>
      <c r="BH194" s="87"/>
    </row>
    <row r="195" s="5" customFormat="1" ht="45" hidden="1" customHeight="1" spans="1:60">
      <c r="A195" s="26">
        <v>196</v>
      </c>
      <c r="B195" s="30" t="s">
        <v>1892</v>
      </c>
      <c r="C195" s="33" t="s">
        <v>1991</v>
      </c>
      <c r="D195" s="31" t="s">
        <v>1992</v>
      </c>
      <c r="E195" s="31" t="s">
        <v>509</v>
      </c>
      <c r="F195" s="31" t="s">
        <v>1935</v>
      </c>
      <c r="G195" s="31" t="s">
        <v>332</v>
      </c>
      <c r="H195" s="31" t="s">
        <v>430</v>
      </c>
      <c r="I195" s="31" t="s">
        <v>511</v>
      </c>
      <c r="J195" s="31" t="s">
        <v>1062</v>
      </c>
      <c r="K195" s="103">
        <v>0</v>
      </c>
      <c r="L195" s="103">
        <v>0</v>
      </c>
      <c r="M195" s="103">
        <f t="shared" si="19"/>
        <v>0</v>
      </c>
      <c r="N195" s="103">
        <f t="shared" si="20"/>
        <v>0</v>
      </c>
      <c r="O195" s="92" t="s">
        <v>1993</v>
      </c>
      <c r="P195" s="92"/>
      <c r="Q195" s="92"/>
      <c r="R195" s="71">
        <v>0</v>
      </c>
      <c r="S195" s="71">
        <v>0</v>
      </c>
      <c r="T195" s="48">
        <f t="shared" si="21"/>
        <v>0</v>
      </c>
      <c r="U195" s="48">
        <f t="shared" si="22"/>
        <v>0</v>
      </c>
      <c r="V195" s="48">
        <f t="shared" si="23"/>
        <v>0</v>
      </c>
      <c r="W195" s="48">
        <f t="shared" si="24"/>
        <v>0</v>
      </c>
      <c r="X195" s="107"/>
      <c r="Y195" s="107"/>
      <c r="Z195" s="71">
        <v>0</v>
      </c>
      <c r="AA195" s="71">
        <v>0</v>
      </c>
      <c r="AB195" s="107"/>
      <c r="AC195" s="107"/>
      <c r="AD195" s="107"/>
      <c r="AE195" s="107"/>
      <c r="AF195" s="107"/>
      <c r="AG195" s="107"/>
      <c r="AH195" s="31"/>
      <c r="AI195" s="31"/>
      <c r="AJ195" s="26" t="s">
        <v>69</v>
      </c>
      <c r="AK195" s="26" t="s">
        <v>69</v>
      </c>
      <c r="AL195" s="26" t="s">
        <v>430</v>
      </c>
      <c r="AM195" s="26" t="s">
        <v>332</v>
      </c>
      <c r="AN195" s="26" t="s">
        <v>515</v>
      </c>
      <c r="AO195" s="26" t="s">
        <v>220</v>
      </c>
      <c r="AP195" s="26" t="s">
        <v>71</v>
      </c>
      <c r="AQ195" s="26" t="s">
        <v>71</v>
      </c>
      <c r="AR195" s="26" t="s">
        <v>1993</v>
      </c>
      <c r="AS195" s="26">
        <v>0</v>
      </c>
      <c r="AT195" s="26">
        <v>0</v>
      </c>
      <c r="AU195" s="26" t="s">
        <v>1994</v>
      </c>
      <c r="AV195" s="26" t="s">
        <v>1995</v>
      </c>
      <c r="AW195" s="26" t="s">
        <v>1939</v>
      </c>
      <c r="AX195" s="26" t="s">
        <v>71</v>
      </c>
      <c r="AY195" s="26" t="s">
        <v>1993</v>
      </c>
      <c r="AZ195" s="26" t="s">
        <v>1996</v>
      </c>
      <c r="BA195" s="26" t="s">
        <v>1995</v>
      </c>
      <c r="BB195" s="26" t="s">
        <v>1939</v>
      </c>
      <c r="BC195" s="26" t="s">
        <v>1941</v>
      </c>
      <c r="BD195" s="26" t="s">
        <v>524</v>
      </c>
      <c r="BE195" s="86">
        <v>0</v>
      </c>
      <c r="BF195" s="86">
        <v>0</v>
      </c>
      <c r="BG195" s="86">
        <v>0</v>
      </c>
      <c r="BH195" s="87"/>
    </row>
    <row r="196" s="5" customFormat="1" ht="45" hidden="1" customHeight="1" spans="1:60">
      <c r="A196" s="26">
        <v>197</v>
      </c>
      <c r="B196" s="30" t="s">
        <v>1892</v>
      </c>
      <c r="C196" s="33" t="s">
        <v>1997</v>
      </c>
      <c r="D196" s="31" t="s">
        <v>1998</v>
      </c>
      <c r="E196" s="31" t="s">
        <v>509</v>
      </c>
      <c r="F196" s="31" t="s">
        <v>1935</v>
      </c>
      <c r="G196" s="31" t="s">
        <v>332</v>
      </c>
      <c r="H196" s="31" t="s">
        <v>430</v>
      </c>
      <c r="I196" s="31" t="s">
        <v>511</v>
      </c>
      <c r="J196" s="31" t="s">
        <v>1062</v>
      </c>
      <c r="K196" s="103">
        <v>0</v>
      </c>
      <c r="L196" s="103">
        <v>0</v>
      </c>
      <c r="M196" s="103">
        <f t="shared" si="19"/>
        <v>0</v>
      </c>
      <c r="N196" s="103">
        <f t="shared" si="20"/>
        <v>0</v>
      </c>
      <c r="O196" s="92" t="s">
        <v>1999</v>
      </c>
      <c r="P196" s="92"/>
      <c r="Q196" s="92"/>
      <c r="R196" s="71">
        <v>0</v>
      </c>
      <c r="S196" s="71">
        <v>0</v>
      </c>
      <c r="T196" s="48">
        <f t="shared" si="21"/>
        <v>0</v>
      </c>
      <c r="U196" s="48">
        <f t="shared" si="22"/>
        <v>0</v>
      </c>
      <c r="V196" s="48">
        <f t="shared" si="23"/>
        <v>0</v>
      </c>
      <c r="W196" s="48">
        <f t="shared" si="24"/>
        <v>0</v>
      </c>
      <c r="X196" s="107"/>
      <c r="Y196" s="107"/>
      <c r="Z196" s="71">
        <v>0</v>
      </c>
      <c r="AA196" s="71">
        <v>0</v>
      </c>
      <c r="AB196" s="107"/>
      <c r="AC196" s="107"/>
      <c r="AD196" s="107"/>
      <c r="AE196" s="107"/>
      <c r="AF196" s="107"/>
      <c r="AG196" s="107"/>
      <c r="AH196" s="31"/>
      <c r="AI196" s="31"/>
      <c r="AJ196" s="26" t="s">
        <v>69</v>
      </c>
      <c r="AK196" s="26" t="s">
        <v>69</v>
      </c>
      <c r="AL196" s="26" t="s">
        <v>430</v>
      </c>
      <c r="AM196" s="26" t="s">
        <v>332</v>
      </c>
      <c r="AN196" s="26" t="s">
        <v>515</v>
      </c>
      <c r="AO196" s="26" t="s">
        <v>220</v>
      </c>
      <c r="AP196" s="26" t="s">
        <v>71</v>
      </c>
      <c r="AQ196" s="26" t="s">
        <v>71</v>
      </c>
      <c r="AR196" s="26" t="s">
        <v>1999</v>
      </c>
      <c r="AS196" s="26">
        <v>0</v>
      </c>
      <c r="AT196" s="26">
        <v>0</v>
      </c>
      <c r="AU196" s="26" t="s">
        <v>2000</v>
      </c>
      <c r="AV196" s="26" t="s">
        <v>2001</v>
      </c>
      <c r="AW196" s="26" t="s">
        <v>1939</v>
      </c>
      <c r="AX196" s="26" t="s">
        <v>71</v>
      </c>
      <c r="AY196" s="26" t="s">
        <v>1999</v>
      </c>
      <c r="AZ196" s="26" t="s">
        <v>2000</v>
      </c>
      <c r="BA196" s="26" t="s">
        <v>2002</v>
      </c>
      <c r="BB196" s="26" t="s">
        <v>1939</v>
      </c>
      <c r="BC196" s="26" t="s">
        <v>1941</v>
      </c>
      <c r="BD196" s="26" t="s">
        <v>524</v>
      </c>
      <c r="BE196" s="86">
        <v>0</v>
      </c>
      <c r="BF196" s="86">
        <v>0</v>
      </c>
      <c r="BG196" s="86">
        <v>0</v>
      </c>
      <c r="BH196" s="87"/>
    </row>
    <row r="197" s="5" customFormat="1" ht="45" hidden="1" customHeight="1" spans="1:60">
      <c r="A197" s="26">
        <v>198</v>
      </c>
      <c r="B197" s="30" t="s">
        <v>1892</v>
      </c>
      <c r="C197" s="33" t="s">
        <v>2003</v>
      </c>
      <c r="D197" s="31" t="s">
        <v>2004</v>
      </c>
      <c r="E197" s="31" t="s">
        <v>509</v>
      </c>
      <c r="F197" s="31" t="s">
        <v>1935</v>
      </c>
      <c r="G197" s="31" t="s">
        <v>332</v>
      </c>
      <c r="H197" s="31" t="s">
        <v>430</v>
      </c>
      <c r="I197" s="31" t="s">
        <v>511</v>
      </c>
      <c r="J197" s="31" t="s">
        <v>1062</v>
      </c>
      <c r="K197" s="103">
        <v>0</v>
      </c>
      <c r="L197" s="103">
        <v>0</v>
      </c>
      <c r="M197" s="103">
        <f t="shared" si="19"/>
        <v>0</v>
      </c>
      <c r="N197" s="103">
        <f t="shared" si="20"/>
        <v>0</v>
      </c>
      <c r="O197" s="92" t="s">
        <v>2005</v>
      </c>
      <c r="P197" s="92"/>
      <c r="Q197" s="92"/>
      <c r="R197" s="71">
        <v>0</v>
      </c>
      <c r="S197" s="71">
        <v>0</v>
      </c>
      <c r="T197" s="48">
        <f t="shared" si="21"/>
        <v>0</v>
      </c>
      <c r="U197" s="48">
        <f t="shared" si="22"/>
        <v>0</v>
      </c>
      <c r="V197" s="48">
        <f t="shared" si="23"/>
        <v>0</v>
      </c>
      <c r="W197" s="48">
        <f t="shared" si="24"/>
        <v>0</v>
      </c>
      <c r="X197" s="107"/>
      <c r="Y197" s="107"/>
      <c r="Z197" s="71">
        <v>0</v>
      </c>
      <c r="AA197" s="71">
        <v>0</v>
      </c>
      <c r="AB197" s="107"/>
      <c r="AC197" s="107"/>
      <c r="AD197" s="107"/>
      <c r="AE197" s="107"/>
      <c r="AF197" s="107"/>
      <c r="AG197" s="107"/>
      <c r="AH197" s="31"/>
      <c r="AI197" s="31"/>
      <c r="AJ197" s="26" t="s">
        <v>69</v>
      </c>
      <c r="AK197" s="26" t="s">
        <v>69</v>
      </c>
      <c r="AL197" s="26" t="s">
        <v>430</v>
      </c>
      <c r="AM197" s="26" t="s">
        <v>332</v>
      </c>
      <c r="AN197" s="26" t="s">
        <v>515</v>
      </c>
      <c r="AO197" s="26" t="s">
        <v>220</v>
      </c>
      <c r="AP197" s="26" t="s">
        <v>71</v>
      </c>
      <c r="AQ197" s="26" t="s">
        <v>71</v>
      </c>
      <c r="AR197" s="26" t="s">
        <v>2005</v>
      </c>
      <c r="AS197" s="26">
        <v>0</v>
      </c>
      <c r="AT197" s="26">
        <v>0</v>
      </c>
      <c r="AU197" s="26" t="s">
        <v>2006</v>
      </c>
      <c r="AV197" s="26" t="s">
        <v>2007</v>
      </c>
      <c r="AW197" s="26" t="s">
        <v>1939</v>
      </c>
      <c r="AX197" s="26" t="s">
        <v>71</v>
      </c>
      <c r="AY197" s="26" t="s">
        <v>2005</v>
      </c>
      <c r="AZ197" s="26" t="s">
        <v>2006</v>
      </c>
      <c r="BA197" s="26" t="s">
        <v>2008</v>
      </c>
      <c r="BB197" s="26" t="s">
        <v>1939</v>
      </c>
      <c r="BC197" s="26" t="s">
        <v>1941</v>
      </c>
      <c r="BD197" s="26" t="s">
        <v>524</v>
      </c>
      <c r="BE197" s="86">
        <v>0</v>
      </c>
      <c r="BF197" s="86">
        <v>0</v>
      </c>
      <c r="BG197" s="86">
        <v>0</v>
      </c>
      <c r="BH197" s="87"/>
    </row>
    <row r="198" s="5" customFormat="1" ht="45" hidden="1" customHeight="1" spans="1:60">
      <c r="A198" s="26">
        <v>199</v>
      </c>
      <c r="B198" s="30" t="s">
        <v>1892</v>
      </c>
      <c r="C198" s="33" t="s">
        <v>2009</v>
      </c>
      <c r="D198" s="31" t="s">
        <v>2010</v>
      </c>
      <c r="E198" s="31" t="s">
        <v>509</v>
      </c>
      <c r="F198" s="31" t="s">
        <v>1935</v>
      </c>
      <c r="G198" s="31" t="s">
        <v>332</v>
      </c>
      <c r="H198" s="31" t="s">
        <v>57</v>
      </c>
      <c r="I198" s="31" t="s">
        <v>511</v>
      </c>
      <c r="J198" s="31" t="s">
        <v>1062</v>
      </c>
      <c r="K198" s="103">
        <v>2600000</v>
      </c>
      <c r="L198" s="103">
        <v>1840000</v>
      </c>
      <c r="M198" s="103">
        <f t="shared" si="19"/>
        <v>260</v>
      </c>
      <c r="N198" s="103">
        <f t="shared" si="20"/>
        <v>184</v>
      </c>
      <c r="O198" s="92" t="s">
        <v>2011</v>
      </c>
      <c r="P198" s="92"/>
      <c r="Q198" s="92"/>
      <c r="R198" s="107"/>
      <c r="S198" s="107"/>
      <c r="T198" s="48">
        <f t="shared" si="21"/>
        <v>0</v>
      </c>
      <c r="U198" s="48">
        <f t="shared" si="22"/>
        <v>0</v>
      </c>
      <c r="V198" s="48">
        <f t="shared" si="23"/>
        <v>0</v>
      </c>
      <c r="W198" s="48">
        <f t="shared" si="24"/>
        <v>0</v>
      </c>
      <c r="X198" s="107"/>
      <c r="Y198" s="107"/>
      <c r="Z198" s="107"/>
      <c r="AA198" s="107"/>
      <c r="AB198" s="107"/>
      <c r="AC198" s="107"/>
      <c r="AD198" s="107"/>
      <c r="AE198" s="107"/>
      <c r="AF198" s="107"/>
      <c r="AG198" s="107"/>
      <c r="AH198" s="31"/>
      <c r="AI198" s="31"/>
      <c r="AJ198" s="26" t="s">
        <v>69</v>
      </c>
      <c r="AK198" s="26" t="s">
        <v>69</v>
      </c>
      <c r="AL198" s="26" t="s">
        <v>57</v>
      </c>
      <c r="AM198" s="26" t="s">
        <v>332</v>
      </c>
      <c r="AN198" s="26" t="s">
        <v>515</v>
      </c>
      <c r="AO198" s="26" t="s">
        <v>220</v>
      </c>
      <c r="AP198" s="26" t="s">
        <v>71</v>
      </c>
      <c r="AQ198" s="26" t="s">
        <v>71</v>
      </c>
      <c r="AR198" s="26" t="s">
        <v>2011</v>
      </c>
      <c r="AS198" s="26">
        <v>0</v>
      </c>
      <c r="AT198" s="26">
        <v>0</v>
      </c>
      <c r="AU198" s="26" t="s">
        <v>2012</v>
      </c>
      <c r="AV198" s="26" t="s">
        <v>2013</v>
      </c>
      <c r="AW198" s="26" t="s">
        <v>1939</v>
      </c>
      <c r="AX198" s="26" t="s">
        <v>71</v>
      </c>
      <c r="AY198" s="26" t="s">
        <v>71</v>
      </c>
      <c r="AZ198" s="26" t="s">
        <v>2012</v>
      </c>
      <c r="BA198" s="26" t="s">
        <v>2013</v>
      </c>
      <c r="BB198" s="26" t="s">
        <v>1939</v>
      </c>
      <c r="BC198" s="26" t="s">
        <v>1941</v>
      </c>
      <c r="BD198" s="26" t="s">
        <v>524</v>
      </c>
      <c r="BE198" s="86" t="s">
        <v>82</v>
      </c>
      <c r="BF198" s="86">
        <v>0</v>
      </c>
      <c r="BG198" s="86">
        <v>0</v>
      </c>
      <c r="BH198" s="87"/>
    </row>
    <row r="199" s="5" customFormat="1" ht="45" hidden="1" customHeight="1" spans="1:60">
      <c r="A199" s="26">
        <v>200</v>
      </c>
      <c r="B199" s="30" t="s">
        <v>1892</v>
      </c>
      <c r="C199" s="33" t="s">
        <v>2014</v>
      </c>
      <c r="D199" s="31" t="s">
        <v>2015</v>
      </c>
      <c r="E199" s="31" t="s">
        <v>509</v>
      </c>
      <c r="F199" s="31" t="s">
        <v>1935</v>
      </c>
      <c r="G199" s="31" t="s">
        <v>332</v>
      </c>
      <c r="H199" s="31" t="s">
        <v>430</v>
      </c>
      <c r="I199" s="31" t="s">
        <v>511</v>
      </c>
      <c r="J199" s="31" t="s">
        <v>1062</v>
      </c>
      <c r="K199" s="103">
        <v>0</v>
      </c>
      <c r="L199" s="103">
        <v>0</v>
      </c>
      <c r="M199" s="103">
        <f t="shared" si="19"/>
        <v>0</v>
      </c>
      <c r="N199" s="103">
        <f t="shared" si="20"/>
        <v>0</v>
      </c>
      <c r="O199" s="92" t="s">
        <v>2016</v>
      </c>
      <c r="P199" s="92"/>
      <c r="Q199" s="92"/>
      <c r="R199" s="107"/>
      <c r="S199" s="107"/>
      <c r="T199" s="48">
        <f t="shared" si="21"/>
        <v>0</v>
      </c>
      <c r="U199" s="48">
        <f t="shared" si="22"/>
        <v>0</v>
      </c>
      <c r="V199" s="48">
        <f t="shared" si="23"/>
        <v>0</v>
      </c>
      <c r="W199" s="48">
        <f t="shared" si="24"/>
        <v>0</v>
      </c>
      <c r="X199" s="107"/>
      <c r="Y199" s="107"/>
      <c r="Z199" s="107"/>
      <c r="AA199" s="107"/>
      <c r="AB199" s="107"/>
      <c r="AC199" s="107"/>
      <c r="AD199" s="107"/>
      <c r="AE199" s="107"/>
      <c r="AF199" s="107"/>
      <c r="AG199" s="107"/>
      <c r="AH199" s="31"/>
      <c r="AI199" s="31"/>
      <c r="AJ199" s="26" t="s">
        <v>69</v>
      </c>
      <c r="AK199" s="26" t="s">
        <v>69</v>
      </c>
      <c r="AL199" s="26" t="s">
        <v>430</v>
      </c>
      <c r="AM199" s="26" t="s">
        <v>332</v>
      </c>
      <c r="AN199" s="26" t="s">
        <v>515</v>
      </c>
      <c r="AO199" s="26" t="s">
        <v>220</v>
      </c>
      <c r="AP199" s="26" t="s">
        <v>71</v>
      </c>
      <c r="AQ199" s="26" t="s">
        <v>71</v>
      </c>
      <c r="AR199" s="26" t="s">
        <v>2016</v>
      </c>
      <c r="AS199" s="26">
        <v>0</v>
      </c>
      <c r="AT199" s="26">
        <v>0</v>
      </c>
      <c r="AU199" s="26" t="s">
        <v>2017</v>
      </c>
      <c r="AV199" s="26" t="s">
        <v>2018</v>
      </c>
      <c r="AW199" s="26" t="s">
        <v>1939</v>
      </c>
      <c r="AX199" s="26" t="s">
        <v>71</v>
      </c>
      <c r="AY199" s="26" t="s">
        <v>2016</v>
      </c>
      <c r="AZ199" s="26" t="s">
        <v>2017</v>
      </c>
      <c r="BA199" s="26" t="s">
        <v>2018</v>
      </c>
      <c r="BB199" s="26" t="s">
        <v>1939</v>
      </c>
      <c r="BC199" s="26" t="s">
        <v>1941</v>
      </c>
      <c r="BD199" s="26" t="s">
        <v>524</v>
      </c>
      <c r="BE199" s="86" t="s">
        <v>82</v>
      </c>
      <c r="BF199" s="86">
        <v>0</v>
      </c>
      <c r="BG199" s="86">
        <v>0</v>
      </c>
      <c r="BH199" s="87"/>
    </row>
    <row r="200" s="5" customFormat="1" ht="45" hidden="1" customHeight="1" spans="1:60">
      <c r="A200" s="26">
        <v>201</v>
      </c>
      <c r="B200" s="30" t="s">
        <v>1892</v>
      </c>
      <c r="C200" s="33" t="s">
        <v>2019</v>
      </c>
      <c r="D200" s="31" t="s">
        <v>2020</v>
      </c>
      <c r="E200" s="31" t="s">
        <v>509</v>
      </c>
      <c r="F200" s="31" t="s">
        <v>1935</v>
      </c>
      <c r="G200" s="31" t="s">
        <v>332</v>
      </c>
      <c r="H200" s="31" t="s">
        <v>430</v>
      </c>
      <c r="I200" s="31" t="s">
        <v>511</v>
      </c>
      <c r="J200" s="31" t="s">
        <v>1062</v>
      </c>
      <c r="K200" s="103">
        <v>0</v>
      </c>
      <c r="L200" s="103">
        <v>0</v>
      </c>
      <c r="M200" s="103">
        <f t="shared" si="19"/>
        <v>0</v>
      </c>
      <c r="N200" s="103">
        <f t="shared" si="20"/>
        <v>0</v>
      </c>
      <c r="O200" s="92" t="s">
        <v>2021</v>
      </c>
      <c r="P200" s="92"/>
      <c r="Q200" s="92"/>
      <c r="R200" s="107"/>
      <c r="S200" s="107"/>
      <c r="T200" s="48">
        <f t="shared" si="21"/>
        <v>0</v>
      </c>
      <c r="U200" s="48">
        <f t="shared" si="22"/>
        <v>0</v>
      </c>
      <c r="V200" s="48">
        <f t="shared" si="23"/>
        <v>0</v>
      </c>
      <c r="W200" s="48">
        <f t="shared" si="24"/>
        <v>0</v>
      </c>
      <c r="X200" s="107"/>
      <c r="Y200" s="107"/>
      <c r="Z200" s="107"/>
      <c r="AA200" s="107"/>
      <c r="AB200" s="107"/>
      <c r="AC200" s="107"/>
      <c r="AD200" s="107"/>
      <c r="AE200" s="107"/>
      <c r="AF200" s="107"/>
      <c r="AG200" s="107"/>
      <c r="AH200" s="31"/>
      <c r="AI200" s="31"/>
      <c r="AJ200" s="26" t="s">
        <v>69</v>
      </c>
      <c r="AK200" s="26" t="s">
        <v>69</v>
      </c>
      <c r="AL200" s="26" t="s">
        <v>430</v>
      </c>
      <c r="AM200" s="26" t="s">
        <v>332</v>
      </c>
      <c r="AN200" s="26" t="s">
        <v>515</v>
      </c>
      <c r="AO200" s="26" t="s">
        <v>71</v>
      </c>
      <c r="AP200" s="26" t="s">
        <v>71</v>
      </c>
      <c r="AQ200" s="26" t="s">
        <v>71</v>
      </c>
      <c r="AR200" s="26" t="s">
        <v>2021</v>
      </c>
      <c r="AS200" s="26">
        <v>0</v>
      </c>
      <c r="AT200" s="26">
        <v>0</v>
      </c>
      <c r="AU200" s="26" t="s">
        <v>2022</v>
      </c>
      <c r="AV200" s="26" t="s">
        <v>2023</v>
      </c>
      <c r="AW200" s="26" t="s">
        <v>1939</v>
      </c>
      <c r="AX200" s="26" t="s">
        <v>71</v>
      </c>
      <c r="AY200" s="26" t="s">
        <v>2021</v>
      </c>
      <c r="AZ200" s="26" t="s">
        <v>2022</v>
      </c>
      <c r="BA200" s="26" t="s">
        <v>2023</v>
      </c>
      <c r="BB200" s="26" t="s">
        <v>1939</v>
      </c>
      <c r="BC200" s="26" t="s">
        <v>1941</v>
      </c>
      <c r="BD200" s="26" t="s">
        <v>524</v>
      </c>
      <c r="BE200" s="86" t="s">
        <v>82</v>
      </c>
      <c r="BF200" s="86">
        <v>0</v>
      </c>
      <c r="BG200" s="86">
        <v>0</v>
      </c>
      <c r="BH200" s="87"/>
    </row>
    <row r="201" s="5" customFormat="1" ht="45" hidden="1" customHeight="1" spans="1:60">
      <c r="A201" s="26">
        <v>202</v>
      </c>
      <c r="B201" s="30" t="s">
        <v>1892</v>
      </c>
      <c r="C201" s="33" t="s">
        <v>2024</v>
      </c>
      <c r="D201" s="31" t="s">
        <v>2025</v>
      </c>
      <c r="E201" s="31" t="s">
        <v>509</v>
      </c>
      <c r="F201" s="31" t="s">
        <v>1935</v>
      </c>
      <c r="G201" s="31" t="s">
        <v>332</v>
      </c>
      <c r="H201" s="31" t="s">
        <v>430</v>
      </c>
      <c r="I201" s="31" t="s">
        <v>511</v>
      </c>
      <c r="J201" s="31" t="s">
        <v>1062</v>
      </c>
      <c r="K201" s="103">
        <v>0</v>
      </c>
      <c r="L201" s="103">
        <v>0</v>
      </c>
      <c r="M201" s="103">
        <f t="shared" si="19"/>
        <v>0</v>
      </c>
      <c r="N201" s="103">
        <f t="shared" si="20"/>
        <v>0</v>
      </c>
      <c r="O201" s="92" t="s">
        <v>2026</v>
      </c>
      <c r="P201" s="92"/>
      <c r="Q201" s="92"/>
      <c r="R201" s="107"/>
      <c r="S201" s="107"/>
      <c r="T201" s="48">
        <f t="shared" si="21"/>
        <v>0</v>
      </c>
      <c r="U201" s="48">
        <f t="shared" si="22"/>
        <v>0</v>
      </c>
      <c r="V201" s="48">
        <f t="shared" si="23"/>
        <v>0</v>
      </c>
      <c r="W201" s="48">
        <f t="shared" si="24"/>
        <v>0</v>
      </c>
      <c r="X201" s="107"/>
      <c r="Y201" s="107"/>
      <c r="Z201" s="107"/>
      <c r="AA201" s="107"/>
      <c r="AB201" s="107"/>
      <c r="AC201" s="107"/>
      <c r="AD201" s="107"/>
      <c r="AE201" s="107"/>
      <c r="AF201" s="107"/>
      <c r="AG201" s="107"/>
      <c r="AH201" s="31"/>
      <c r="AI201" s="31"/>
      <c r="AJ201" s="26" t="s">
        <v>69</v>
      </c>
      <c r="AK201" s="26" t="s">
        <v>69</v>
      </c>
      <c r="AL201" s="26" t="s">
        <v>430</v>
      </c>
      <c r="AM201" s="26" t="s">
        <v>332</v>
      </c>
      <c r="AN201" s="26" t="s">
        <v>515</v>
      </c>
      <c r="AO201" s="26" t="s">
        <v>220</v>
      </c>
      <c r="AP201" s="26" t="s">
        <v>71</v>
      </c>
      <c r="AQ201" s="26" t="s">
        <v>71</v>
      </c>
      <c r="AR201" s="26" t="s">
        <v>2027</v>
      </c>
      <c r="AS201" s="26">
        <v>0</v>
      </c>
      <c r="AT201" s="26">
        <v>0</v>
      </c>
      <c r="AU201" s="26" t="s">
        <v>2028</v>
      </c>
      <c r="AV201" s="26" t="s">
        <v>2029</v>
      </c>
      <c r="AW201" s="26" t="s">
        <v>1939</v>
      </c>
      <c r="AX201" s="26" t="s">
        <v>71</v>
      </c>
      <c r="AY201" s="26" t="s">
        <v>2027</v>
      </c>
      <c r="AZ201" s="26" t="s">
        <v>2028</v>
      </c>
      <c r="BA201" s="26" t="s">
        <v>2029</v>
      </c>
      <c r="BB201" s="26" t="s">
        <v>1939</v>
      </c>
      <c r="BC201" s="26" t="s">
        <v>1941</v>
      </c>
      <c r="BD201" s="26" t="s">
        <v>524</v>
      </c>
      <c r="BE201" s="86" t="s">
        <v>82</v>
      </c>
      <c r="BF201" s="86">
        <v>0</v>
      </c>
      <c r="BG201" s="86">
        <v>0</v>
      </c>
      <c r="BH201" s="87"/>
    </row>
    <row r="202" s="5" customFormat="1" ht="45" hidden="1" customHeight="1" spans="1:60">
      <c r="A202" s="26">
        <v>203</v>
      </c>
      <c r="B202" s="30" t="s">
        <v>1892</v>
      </c>
      <c r="C202" s="33" t="s">
        <v>2030</v>
      </c>
      <c r="D202" s="31" t="s">
        <v>2031</v>
      </c>
      <c r="E202" s="31" t="s">
        <v>509</v>
      </c>
      <c r="F202" s="31" t="s">
        <v>1935</v>
      </c>
      <c r="G202" s="31" t="s">
        <v>332</v>
      </c>
      <c r="H202" s="31" t="s">
        <v>430</v>
      </c>
      <c r="I202" s="31" t="s">
        <v>511</v>
      </c>
      <c r="J202" s="31" t="s">
        <v>1062</v>
      </c>
      <c r="K202" s="103">
        <v>0</v>
      </c>
      <c r="L202" s="103">
        <v>0</v>
      </c>
      <c r="M202" s="103">
        <f t="shared" si="19"/>
        <v>0</v>
      </c>
      <c r="N202" s="103">
        <f t="shared" si="20"/>
        <v>0</v>
      </c>
      <c r="O202" s="92" t="s">
        <v>2032</v>
      </c>
      <c r="P202" s="92"/>
      <c r="Q202" s="92"/>
      <c r="R202" s="107"/>
      <c r="S202" s="107"/>
      <c r="T202" s="48">
        <f t="shared" si="21"/>
        <v>0</v>
      </c>
      <c r="U202" s="48">
        <f t="shared" si="22"/>
        <v>0</v>
      </c>
      <c r="V202" s="48">
        <f t="shared" si="23"/>
        <v>0</v>
      </c>
      <c r="W202" s="48">
        <f t="shared" si="24"/>
        <v>0</v>
      </c>
      <c r="X202" s="107"/>
      <c r="Y202" s="107"/>
      <c r="Z202" s="107"/>
      <c r="AA202" s="107"/>
      <c r="AB202" s="107"/>
      <c r="AC202" s="107"/>
      <c r="AD202" s="107"/>
      <c r="AE202" s="107"/>
      <c r="AF202" s="107"/>
      <c r="AG202" s="107"/>
      <c r="AH202" s="31"/>
      <c r="AI202" s="31"/>
      <c r="AJ202" s="26" t="s">
        <v>69</v>
      </c>
      <c r="AK202" s="26" t="s">
        <v>69</v>
      </c>
      <c r="AL202" s="26" t="s">
        <v>430</v>
      </c>
      <c r="AM202" s="26" t="s">
        <v>332</v>
      </c>
      <c r="AN202" s="26" t="s">
        <v>515</v>
      </c>
      <c r="AO202" s="26" t="s">
        <v>220</v>
      </c>
      <c r="AP202" s="26" t="s">
        <v>71</v>
      </c>
      <c r="AQ202" s="26" t="s">
        <v>71</v>
      </c>
      <c r="AR202" s="26" t="s">
        <v>2032</v>
      </c>
      <c r="AS202" s="26">
        <v>0</v>
      </c>
      <c r="AT202" s="26">
        <v>0</v>
      </c>
      <c r="AU202" s="26" t="s">
        <v>2033</v>
      </c>
      <c r="AV202" s="26" t="s">
        <v>2034</v>
      </c>
      <c r="AW202" s="26" t="s">
        <v>1939</v>
      </c>
      <c r="AX202" s="26" t="s">
        <v>71</v>
      </c>
      <c r="AY202" s="26" t="s">
        <v>2032</v>
      </c>
      <c r="AZ202" s="26" t="s">
        <v>2033</v>
      </c>
      <c r="BA202" s="26" t="s">
        <v>2034</v>
      </c>
      <c r="BB202" s="26" t="s">
        <v>1939</v>
      </c>
      <c r="BC202" s="26" t="s">
        <v>1941</v>
      </c>
      <c r="BD202" s="26" t="s">
        <v>524</v>
      </c>
      <c r="BE202" s="86" t="s">
        <v>82</v>
      </c>
      <c r="BF202" s="86">
        <v>0</v>
      </c>
      <c r="BG202" s="86">
        <v>0</v>
      </c>
      <c r="BH202" s="87"/>
    </row>
    <row r="203" s="5" customFormat="1" ht="45" hidden="1" customHeight="1" spans="1:60">
      <c r="A203" s="26">
        <v>204</v>
      </c>
      <c r="B203" s="30" t="s">
        <v>1892</v>
      </c>
      <c r="C203" s="33" t="s">
        <v>2035</v>
      </c>
      <c r="D203" s="31" t="s">
        <v>2036</v>
      </c>
      <c r="E203" s="31" t="s">
        <v>509</v>
      </c>
      <c r="F203" s="31" t="s">
        <v>1935</v>
      </c>
      <c r="G203" s="31" t="s">
        <v>332</v>
      </c>
      <c r="H203" s="31" t="s">
        <v>430</v>
      </c>
      <c r="I203" s="31" t="s">
        <v>511</v>
      </c>
      <c r="J203" s="31" t="s">
        <v>1062</v>
      </c>
      <c r="K203" s="103">
        <v>0</v>
      </c>
      <c r="L203" s="103">
        <v>0</v>
      </c>
      <c r="M203" s="103">
        <f t="shared" si="19"/>
        <v>0</v>
      </c>
      <c r="N203" s="103">
        <f t="shared" si="20"/>
        <v>0</v>
      </c>
      <c r="O203" s="92" t="s">
        <v>2037</v>
      </c>
      <c r="P203" s="92"/>
      <c r="Q203" s="92"/>
      <c r="R203" s="107"/>
      <c r="S203" s="107"/>
      <c r="T203" s="48">
        <f t="shared" si="21"/>
        <v>0</v>
      </c>
      <c r="U203" s="48">
        <f t="shared" si="22"/>
        <v>0</v>
      </c>
      <c r="V203" s="48">
        <f t="shared" si="23"/>
        <v>0</v>
      </c>
      <c r="W203" s="48">
        <f t="shared" si="24"/>
        <v>0</v>
      </c>
      <c r="X203" s="107"/>
      <c r="Y203" s="107"/>
      <c r="Z203" s="107"/>
      <c r="AA203" s="107"/>
      <c r="AB203" s="107"/>
      <c r="AC203" s="107"/>
      <c r="AD203" s="107"/>
      <c r="AE203" s="107"/>
      <c r="AF203" s="107"/>
      <c r="AG203" s="107"/>
      <c r="AH203" s="31"/>
      <c r="AI203" s="31"/>
      <c r="AJ203" s="26" t="s">
        <v>69</v>
      </c>
      <c r="AK203" s="26" t="s">
        <v>69</v>
      </c>
      <c r="AL203" s="26" t="s">
        <v>430</v>
      </c>
      <c r="AM203" s="26" t="s">
        <v>332</v>
      </c>
      <c r="AN203" s="26" t="s">
        <v>515</v>
      </c>
      <c r="AO203" s="26" t="s">
        <v>220</v>
      </c>
      <c r="AP203" s="26" t="s">
        <v>71</v>
      </c>
      <c r="AQ203" s="26" t="s">
        <v>71</v>
      </c>
      <c r="AR203" s="26" t="s">
        <v>2037</v>
      </c>
      <c r="AS203" s="26">
        <v>0</v>
      </c>
      <c r="AT203" s="26">
        <v>0</v>
      </c>
      <c r="AU203" s="26" t="s">
        <v>2038</v>
      </c>
      <c r="AV203" s="26" t="s">
        <v>2039</v>
      </c>
      <c r="AW203" s="26" t="s">
        <v>1939</v>
      </c>
      <c r="AX203" s="26" t="s">
        <v>71</v>
      </c>
      <c r="AY203" s="26" t="s">
        <v>2037</v>
      </c>
      <c r="AZ203" s="26" t="s">
        <v>2038</v>
      </c>
      <c r="BA203" s="26" t="s">
        <v>2039</v>
      </c>
      <c r="BB203" s="26" t="s">
        <v>1939</v>
      </c>
      <c r="BC203" s="26" t="s">
        <v>1941</v>
      </c>
      <c r="BD203" s="26" t="s">
        <v>524</v>
      </c>
      <c r="BE203" s="86" t="s">
        <v>82</v>
      </c>
      <c r="BF203" s="86">
        <v>0</v>
      </c>
      <c r="BG203" s="86">
        <v>0</v>
      </c>
      <c r="BH203" s="87"/>
    </row>
    <row r="204" s="5" customFormat="1" ht="45" hidden="1" customHeight="1" spans="1:60">
      <c r="A204" s="26">
        <v>205</v>
      </c>
      <c r="B204" s="30" t="s">
        <v>1892</v>
      </c>
      <c r="C204" s="33" t="s">
        <v>2040</v>
      </c>
      <c r="D204" s="31" t="s">
        <v>2041</v>
      </c>
      <c r="E204" s="31" t="s">
        <v>509</v>
      </c>
      <c r="F204" s="31" t="s">
        <v>1935</v>
      </c>
      <c r="G204" s="31" t="s">
        <v>332</v>
      </c>
      <c r="H204" s="31" t="s">
        <v>430</v>
      </c>
      <c r="I204" s="31" t="s">
        <v>511</v>
      </c>
      <c r="J204" s="31" t="s">
        <v>1062</v>
      </c>
      <c r="K204" s="103">
        <v>0</v>
      </c>
      <c r="L204" s="103">
        <v>0</v>
      </c>
      <c r="M204" s="103">
        <f t="shared" si="19"/>
        <v>0</v>
      </c>
      <c r="N204" s="103">
        <f t="shared" si="20"/>
        <v>0</v>
      </c>
      <c r="O204" s="92" t="s">
        <v>2042</v>
      </c>
      <c r="P204" s="92"/>
      <c r="Q204" s="92"/>
      <c r="R204" s="107"/>
      <c r="S204" s="107"/>
      <c r="T204" s="48">
        <f t="shared" si="21"/>
        <v>0</v>
      </c>
      <c r="U204" s="48">
        <f t="shared" si="22"/>
        <v>0</v>
      </c>
      <c r="V204" s="48">
        <f t="shared" si="23"/>
        <v>0</v>
      </c>
      <c r="W204" s="48">
        <f t="shared" si="24"/>
        <v>0</v>
      </c>
      <c r="X204" s="107"/>
      <c r="Y204" s="107"/>
      <c r="Z204" s="107"/>
      <c r="AA204" s="107"/>
      <c r="AB204" s="107"/>
      <c r="AC204" s="107"/>
      <c r="AD204" s="107"/>
      <c r="AE204" s="107"/>
      <c r="AF204" s="107"/>
      <c r="AG204" s="107"/>
      <c r="AH204" s="31"/>
      <c r="AI204" s="31"/>
      <c r="AJ204" s="26" t="s">
        <v>69</v>
      </c>
      <c r="AK204" s="26" t="s">
        <v>69</v>
      </c>
      <c r="AL204" s="26" t="s">
        <v>430</v>
      </c>
      <c r="AM204" s="26" t="s">
        <v>332</v>
      </c>
      <c r="AN204" s="26" t="s">
        <v>515</v>
      </c>
      <c r="AO204" s="26" t="s">
        <v>220</v>
      </c>
      <c r="AP204" s="26" t="s">
        <v>71</v>
      </c>
      <c r="AQ204" s="26" t="s">
        <v>71</v>
      </c>
      <c r="AR204" s="26" t="s">
        <v>2042</v>
      </c>
      <c r="AS204" s="26">
        <v>0</v>
      </c>
      <c r="AT204" s="26">
        <v>0</v>
      </c>
      <c r="AU204" s="26" t="s">
        <v>2043</v>
      </c>
      <c r="AV204" s="26" t="s">
        <v>2044</v>
      </c>
      <c r="AW204" s="26" t="s">
        <v>1939</v>
      </c>
      <c r="AX204" s="26" t="s">
        <v>71</v>
      </c>
      <c r="AY204" s="26" t="s">
        <v>71</v>
      </c>
      <c r="AZ204" s="26" t="s">
        <v>2043</v>
      </c>
      <c r="BA204" s="26" t="s">
        <v>2044</v>
      </c>
      <c r="BB204" s="26" t="s">
        <v>1939</v>
      </c>
      <c r="BC204" s="26" t="s">
        <v>1941</v>
      </c>
      <c r="BD204" s="26" t="s">
        <v>524</v>
      </c>
      <c r="BE204" s="86" t="s">
        <v>82</v>
      </c>
      <c r="BF204" s="86">
        <v>0</v>
      </c>
      <c r="BG204" s="86">
        <v>0</v>
      </c>
      <c r="BH204" s="87"/>
    </row>
    <row r="205" s="5" customFormat="1" ht="45" hidden="1" customHeight="1" spans="1:60">
      <c r="A205" s="26">
        <v>206</v>
      </c>
      <c r="B205" s="30" t="s">
        <v>1892</v>
      </c>
      <c r="C205" s="33" t="s">
        <v>2045</v>
      </c>
      <c r="D205" s="31" t="s">
        <v>2046</v>
      </c>
      <c r="E205" s="31" t="s">
        <v>509</v>
      </c>
      <c r="F205" s="31" t="s">
        <v>1935</v>
      </c>
      <c r="G205" s="31" t="s">
        <v>332</v>
      </c>
      <c r="H205" s="31" t="s">
        <v>430</v>
      </c>
      <c r="I205" s="31" t="s">
        <v>511</v>
      </c>
      <c r="J205" s="31" t="s">
        <v>1062</v>
      </c>
      <c r="K205" s="103">
        <v>0</v>
      </c>
      <c r="L205" s="103">
        <v>0</v>
      </c>
      <c r="M205" s="103">
        <f t="shared" si="19"/>
        <v>0</v>
      </c>
      <c r="N205" s="103">
        <f t="shared" si="20"/>
        <v>0</v>
      </c>
      <c r="O205" s="92" t="s">
        <v>2047</v>
      </c>
      <c r="P205" s="92"/>
      <c r="Q205" s="92"/>
      <c r="R205" s="107"/>
      <c r="S205" s="107"/>
      <c r="T205" s="48">
        <f t="shared" si="21"/>
        <v>0</v>
      </c>
      <c r="U205" s="48">
        <f t="shared" si="22"/>
        <v>0</v>
      </c>
      <c r="V205" s="48">
        <f t="shared" si="23"/>
        <v>0</v>
      </c>
      <c r="W205" s="48">
        <f t="shared" si="24"/>
        <v>0</v>
      </c>
      <c r="X205" s="107"/>
      <c r="Y205" s="107"/>
      <c r="Z205" s="107"/>
      <c r="AA205" s="107"/>
      <c r="AB205" s="107"/>
      <c r="AC205" s="107"/>
      <c r="AD205" s="107"/>
      <c r="AE205" s="107"/>
      <c r="AF205" s="107"/>
      <c r="AG205" s="107"/>
      <c r="AH205" s="31"/>
      <c r="AI205" s="31"/>
      <c r="AJ205" s="26" t="s">
        <v>69</v>
      </c>
      <c r="AK205" s="26" t="s">
        <v>69</v>
      </c>
      <c r="AL205" s="26" t="s">
        <v>430</v>
      </c>
      <c r="AM205" s="26" t="s">
        <v>332</v>
      </c>
      <c r="AN205" s="26" t="s">
        <v>515</v>
      </c>
      <c r="AO205" s="26" t="s">
        <v>220</v>
      </c>
      <c r="AP205" s="26" t="s">
        <v>71</v>
      </c>
      <c r="AQ205" s="26" t="s">
        <v>71</v>
      </c>
      <c r="AR205" s="26" t="s">
        <v>2047</v>
      </c>
      <c r="AS205" s="26">
        <v>0</v>
      </c>
      <c r="AT205" s="26">
        <v>0</v>
      </c>
      <c r="AU205" s="26" t="s">
        <v>2048</v>
      </c>
      <c r="AV205" s="26" t="s">
        <v>2049</v>
      </c>
      <c r="AW205" s="26" t="s">
        <v>1939</v>
      </c>
      <c r="AX205" s="26" t="s">
        <v>71</v>
      </c>
      <c r="AY205" s="26" t="s">
        <v>2047</v>
      </c>
      <c r="AZ205" s="26" t="s">
        <v>2048</v>
      </c>
      <c r="BA205" s="26" t="s">
        <v>2049</v>
      </c>
      <c r="BB205" s="26" t="s">
        <v>1939</v>
      </c>
      <c r="BC205" s="26" t="s">
        <v>1941</v>
      </c>
      <c r="BD205" s="26" t="s">
        <v>524</v>
      </c>
      <c r="BE205" s="86" t="s">
        <v>82</v>
      </c>
      <c r="BF205" s="86">
        <v>0</v>
      </c>
      <c r="BG205" s="86">
        <v>0</v>
      </c>
      <c r="BH205" s="87"/>
    </row>
    <row r="206" s="5" customFormat="1" ht="45" hidden="1" customHeight="1" spans="1:60">
      <c r="A206" s="26">
        <v>207</v>
      </c>
      <c r="B206" s="30" t="s">
        <v>1892</v>
      </c>
      <c r="C206" s="33" t="s">
        <v>2050</v>
      </c>
      <c r="D206" s="31" t="s">
        <v>2051</v>
      </c>
      <c r="E206" s="31" t="s">
        <v>509</v>
      </c>
      <c r="F206" s="31" t="s">
        <v>1935</v>
      </c>
      <c r="G206" s="31" t="s">
        <v>332</v>
      </c>
      <c r="H206" s="31" t="s">
        <v>430</v>
      </c>
      <c r="I206" s="31" t="s">
        <v>511</v>
      </c>
      <c r="J206" s="31" t="s">
        <v>1062</v>
      </c>
      <c r="K206" s="103">
        <v>0</v>
      </c>
      <c r="L206" s="103">
        <v>0</v>
      </c>
      <c r="M206" s="103">
        <f t="shared" si="19"/>
        <v>0</v>
      </c>
      <c r="N206" s="103">
        <f t="shared" si="20"/>
        <v>0</v>
      </c>
      <c r="O206" s="92" t="s">
        <v>2052</v>
      </c>
      <c r="P206" s="92"/>
      <c r="Q206" s="92"/>
      <c r="R206" s="107"/>
      <c r="S206" s="107"/>
      <c r="T206" s="48">
        <f t="shared" si="21"/>
        <v>0</v>
      </c>
      <c r="U206" s="48">
        <f t="shared" si="22"/>
        <v>0</v>
      </c>
      <c r="V206" s="48">
        <f t="shared" si="23"/>
        <v>0</v>
      </c>
      <c r="W206" s="48">
        <f t="shared" si="24"/>
        <v>0</v>
      </c>
      <c r="X206" s="107"/>
      <c r="Y206" s="107"/>
      <c r="Z206" s="107"/>
      <c r="AA206" s="107"/>
      <c r="AB206" s="107"/>
      <c r="AC206" s="107"/>
      <c r="AD206" s="107"/>
      <c r="AE206" s="107"/>
      <c r="AF206" s="107"/>
      <c r="AG206" s="107"/>
      <c r="AH206" s="31"/>
      <c r="AI206" s="31"/>
      <c r="AJ206" s="26" t="s">
        <v>69</v>
      </c>
      <c r="AK206" s="26" t="s">
        <v>69</v>
      </c>
      <c r="AL206" s="26" t="s">
        <v>430</v>
      </c>
      <c r="AM206" s="26" t="s">
        <v>332</v>
      </c>
      <c r="AN206" s="26" t="s">
        <v>515</v>
      </c>
      <c r="AO206" s="26" t="s">
        <v>220</v>
      </c>
      <c r="AP206" s="26" t="s">
        <v>71</v>
      </c>
      <c r="AQ206" s="26" t="s">
        <v>71</v>
      </c>
      <c r="AR206" s="26" t="s">
        <v>2052</v>
      </c>
      <c r="AS206" s="26">
        <v>0</v>
      </c>
      <c r="AT206" s="26">
        <v>0</v>
      </c>
      <c r="AU206" s="26" t="s">
        <v>2053</v>
      </c>
      <c r="AV206" s="26" t="s">
        <v>2054</v>
      </c>
      <c r="AW206" s="26" t="s">
        <v>1939</v>
      </c>
      <c r="AX206" s="26" t="s">
        <v>71</v>
      </c>
      <c r="AY206" s="26" t="s">
        <v>71</v>
      </c>
      <c r="AZ206" s="26" t="s">
        <v>2053</v>
      </c>
      <c r="BA206" s="26" t="s">
        <v>2054</v>
      </c>
      <c r="BB206" s="26" t="s">
        <v>1939</v>
      </c>
      <c r="BC206" s="26" t="s">
        <v>1941</v>
      </c>
      <c r="BD206" s="26" t="s">
        <v>524</v>
      </c>
      <c r="BE206" s="86" t="s">
        <v>82</v>
      </c>
      <c r="BF206" s="86">
        <v>0</v>
      </c>
      <c r="BG206" s="86">
        <v>0</v>
      </c>
      <c r="BH206" s="87"/>
    </row>
    <row r="207" s="5" customFormat="1" ht="45" hidden="1" customHeight="1" spans="1:60">
      <c r="A207" s="26">
        <v>208</v>
      </c>
      <c r="B207" s="30" t="s">
        <v>1892</v>
      </c>
      <c r="C207" s="33" t="s">
        <v>2055</v>
      </c>
      <c r="D207" s="31" t="s">
        <v>2056</v>
      </c>
      <c r="E207" s="31" t="s">
        <v>509</v>
      </c>
      <c r="F207" s="31" t="s">
        <v>1935</v>
      </c>
      <c r="G207" s="31" t="s">
        <v>332</v>
      </c>
      <c r="H207" s="31" t="s">
        <v>430</v>
      </c>
      <c r="I207" s="31" t="s">
        <v>511</v>
      </c>
      <c r="J207" s="31" t="s">
        <v>1062</v>
      </c>
      <c r="K207" s="103">
        <v>0</v>
      </c>
      <c r="L207" s="103">
        <v>0</v>
      </c>
      <c r="M207" s="103">
        <f t="shared" si="19"/>
        <v>0</v>
      </c>
      <c r="N207" s="103">
        <f t="shared" si="20"/>
        <v>0</v>
      </c>
      <c r="O207" s="92" t="s">
        <v>2057</v>
      </c>
      <c r="P207" s="92"/>
      <c r="Q207" s="92"/>
      <c r="R207" s="107"/>
      <c r="S207" s="107"/>
      <c r="T207" s="48">
        <f t="shared" si="21"/>
        <v>0</v>
      </c>
      <c r="U207" s="48">
        <f t="shared" si="22"/>
        <v>0</v>
      </c>
      <c r="V207" s="48">
        <f t="shared" si="23"/>
        <v>0</v>
      </c>
      <c r="W207" s="48">
        <f t="shared" si="24"/>
        <v>0</v>
      </c>
      <c r="X207" s="107"/>
      <c r="Y207" s="107"/>
      <c r="Z207" s="107"/>
      <c r="AA207" s="107"/>
      <c r="AB207" s="107"/>
      <c r="AC207" s="107"/>
      <c r="AD207" s="107"/>
      <c r="AE207" s="107"/>
      <c r="AF207" s="107"/>
      <c r="AG207" s="107"/>
      <c r="AH207" s="31"/>
      <c r="AI207" s="31"/>
      <c r="AJ207" s="26" t="s">
        <v>69</v>
      </c>
      <c r="AK207" s="26" t="s">
        <v>69</v>
      </c>
      <c r="AL207" s="26" t="s">
        <v>430</v>
      </c>
      <c r="AM207" s="26" t="s">
        <v>332</v>
      </c>
      <c r="AN207" s="26" t="s">
        <v>515</v>
      </c>
      <c r="AO207" s="26" t="s">
        <v>220</v>
      </c>
      <c r="AP207" s="26" t="s">
        <v>71</v>
      </c>
      <c r="AQ207" s="26" t="s">
        <v>71</v>
      </c>
      <c r="AR207" s="26" t="s">
        <v>2057</v>
      </c>
      <c r="AS207" s="26">
        <v>0</v>
      </c>
      <c r="AT207" s="26">
        <v>0</v>
      </c>
      <c r="AU207" s="26" t="s">
        <v>2058</v>
      </c>
      <c r="AV207" s="26" t="s">
        <v>2059</v>
      </c>
      <c r="AW207" s="26" t="s">
        <v>1939</v>
      </c>
      <c r="AX207" s="26" t="s">
        <v>71</v>
      </c>
      <c r="AY207" s="26" t="s">
        <v>71</v>
      </c>
      <c r="AZ207" s="26" t="s">
        <v>2058</v>
      </c>
      <c r="BA207" s="26" t="s">
        <v>2059</v>
      </c>
      <c r="BB207" s="26" t="s">
        <v>1939</v>
      </c>
      <c r="BC207" s="26" t="s">
        <v>1941</v>
      </c>
      <c r="BD207" s="26" t="s">
        <v>524</v>
      </c>
      <c r="BE207" s="86" t="s">
        <v>82</v>
      </c>
      <c r="BF207" s="86">
        <v>0</v>
      </c>
      <c r="BG207" s="86">
        <v>0</v>
      </c>
      <c r="BH207" s="87"/>
    </row>
    <row r="208" s="5" customFormat="1" ht="45" hidden="1" customHeight="1" spans="1:60">
      <c r="A208" s="26">
        <v>209</v>
      </c>
      <c r="B208" s="30" t="s">
        <v>1892</v>
      </c>
      <c r="C208" s="33" t="s">
        <v>2060</v>
      </c>
      <c r="D208" s="31" t="s">
        <v>2061</v>
      </c>
      <c r="E208" s="31" t="s">
        <v>330</v>
      </c>
      <c r="F208" s="31" t="s">
        <v>2062</v>
      </c>
      <c r="G208" s="31" t="s">
        <v>332</v>
      </c>
      <c r="H208" s="31" t="s">
        <v>64</v>
      </c>
      <c r="I208" s="31" t="s">
        <v>333</v>
      </c>
      <c r="J208" s="31" t="s">
        <v>334</v>
      </c>
      <c r="K208" s="103">
        <v>5960000</v>
      </c>
      <c r="L208" s="103">
        <v>2535000</v>
      </c>
      <c r="M208" s="103">
        <f t="shared" si="19"/>
        <v>596</v>
      </c>
      <c r="N208" s="103">
        <f t="shared" si="20"/>
        <v>253.5</v>
      </c>
      <c r="O208" s="92" t="s">
        <v>2063</v>
      </c>
      <c r="P208" s="92" t="s">
        <v>336</v>
      </c>
      <c r="Q208" s="92" t="s">
        <v>7</v>
      </c>
      <c r="R208" s="107">
        <v>5960000</v>
      </c>
      <c r="S208" s="107">
        <v>2535000</v>
      </c>
      <c r="T208" s="48">
        <f t="shared" si="21"/>
        <v>0</v>
      </c>
      <c r="U208" s="48">
        <f t="shared" si="22"/>
        <v>0</v>
      </c>
      <c r="V208" s="48">
        <f t="shared" si="23"/>
        <v>5960000</v>
      </c>
      <c r="W208" s="48">
        <f t="shared" si="24"/>
        <v>2535000</v>
      </c>
      <c r="X208" s="107"/>
      <c r="Y208" s="107"/>
      <c r="Z208" s="107">
        <v>5960000</v>
      </c>
      <c r="AA208" s="107">
        <v>2535000</v>
      </c>
      <c r="AB208" s="107"/>
      <c r="AC208" s="107"/>
      <c r="AD208" s="107"/>
      <c r="AE208" s="107"/>
      <c r="AF208" s="107"/>
      <c r="AG208" s="107"/>
      <c r="AH208" s="31"/>
      <c r="AI208" s="31"/>
      <c r="AJ208" s="26" t="s">
        <v>69</v>
      </c>
      <c r="AK208" s="26" t="s">
        <v>598</v>
      </c>
      <c r="AL208" s="26" t="s">
        <v>64</v>
      </c>
      <c r="AM208" s="26" t="s">
        <v>332</v>
      </c>
      <c r="AN208" s="26" t="s">
        <v>704</v>
      </c>
      <c r="AO208" s="26" t="s">
        <v>2064</v>
      </c>
      <c r="AP208" s="26" t="s">
        <v>71</v>
      </c>
      <c r="AQ208" s="26" t="s">
        <v>71</v>
      </c>
      <c r="AR208" s="26" t="s">
        <v>2063</v>
      </c>
      <c r="AS208" s="26">
        <v>0</v>
      </c>
      <c r="AT208" s="26" t="s">
        <v>71</v>
      </c>
      <c r="AU208" s="26" t="s">
        <v>2065</v>
      </c>
      <c r="AV208" s="26" t="s">
        <v>2066</v>
      </c>
      <c r="AW208" s="26" t="s">
        <v>2067</v>
      </c>
      <c r="AX208" s="26" t="s">
        <v>2068</v>
      </c>
      <c r="AY208" s="26" t="s">
        <v>2069</v>
      </c>
      <c r="AZ208" s="26" t="s">
        <v>2070</v>
      </c>
      <c r="BA208" s="26" t="s">
        <v>2071</v>
      </c>
      <c r="BB208" s="26" t="s">
        <v>2072</v>
      </c>
      <c r="BC208" s="26" t="s">
        <v>157</v>
      </c>
      <c r="BD208" s="26" t="s">
        <v>524</v>
      </c>
      <c r="BE208" s="86">
        <v>0</v>
      </c>
      <c r="BF208" s="86">
        <v>0</v>
      </c>
      <c r="BG208" s="86">
        <v>0</v>
      </c>
      <c r="BH208" s="87"/>
    </row>
    <row r="209" s="5" customFormat="1" ht="45" hidden="1" customHeight="1" spans="1:60">
      <c r="A209" s="26">
        <v>210</v>
      </c>
      <c r="B209" s="30" t="s">
        <v>1892</v>
      </c>
      <c r="C209" s="33" t="s">
        <v>2073</v>
      </c>
      <c r="D209" s="31" t="s">
        <v>2074</v>
      </c>
      <c r="E209" s="31" t="s">
        <v>330</v>
      </c>
      <c r="F209" s="31" t="s">
        <v>2062</v>
      </c>
      <c r="G209" s="31" t="s">
        <v>332</v>
      </c>
      <c r="H209" s="31" t="s">
        <v>484</v>
      </c>
      <c r="I209" s="31" t="s">
        <v>333</v>
      </c>
      <c r="J209" s="31" t="s">
        <v>334</v>
      </c>
      <c r="K209" s="103">
        <v>3050000</v>
      </c>
      <c r="L209" s="103">
        <v>2120000</v>
      </c>
      <c r="M209" s="103">
        <f t="shared" si="19"/>
        <v>305</v>
      </c>
      <c r="N209" s="103">
        <f t="shared" si="20"/>
        <v>212</v>
      </c>
      <c r="O209" s="92" t="s">
        <v>2075</v>
      </c>
      <c r="P209" s="92" t="s">
        <v>336</v>
      </c>
      <c r="Q209" s="92" t="s">
        <v>7</v>
      </c>
      <c r="R209" s="107">
        <v>3050000</v>
      </c>
      <c r="S209" s="107">
        <v>2120000</v>
      </c>
      <c r="T209" s="48">
        <f t="shared" si="21"/>
        <v>0</v>
      </c>
      <c r="U209" s="48">
        <f t="shared" si="22"/>
        <v>0</v>
      </c>
      <c r="V209" s="48">
        <f t="shared" si="23"/>
        <v>3050000</v>
      </c>
      <c r="W209" s="48">
        <f t="shared" si="24"/>
        <v>2120000</v>
      </c>
      <c r="X209" s="107"/>
      <c r="Y209" s="107"/>
      <c r="Z209" s="107">
        <v>3050000</v>
      </c>
      <c r="AA209" s="107">
        <v>2120000</v>
      </c>
      <c r="AB209" s="107"/>
      <c r="AC209" s="107"/>
      <c r="AD209" s="107"/>
      <c r="AE209" s="107"/>
      <c r="AF209" s="107"/>
      <c r="AG209" s="107"/>
      <c r="AH209" s="31"/>
      <c r="AI209" s="31"/>
      <c r="AJ209" s="26" t="s">
        <v>69</v>
      </c>
      <c r="AK209" s="26" t="s">
        <v>70</v>
      </c>
      <c r="AL209" s="26" t="s">
        <v>484</v>
      </c>
      <c r="AM209" s="26" t="s">
        <v>332</v>
      </c>
      <c r="AN209" s="26" t="s">
        <v>704</v>
      </c>
      <c r="AO209" s="26" t="s">
        <v>2076</v>
      </c>
      <c r="AP209" s="26" t="s">
        <v>71</v>
      </c>
      <c r="AQ209" s="26" t="s">
        <v>71</v>
      </c>
      <c r="AR209" s="26" t="s">
        <v>2075</v>
      </c>
      <c r="AS209" s="26">
        <v>2120000</v>
      </c>
      <c r="AT209" s="26" t="s">
        <v>71</v>
      </c>
      <c r="AU209" s="26" t="s">
        <v>2077</v>
      </c>
      <c r="AV209" s="26" t="s">
        <v>2078</v>
      </c>
      <c r="AW209" s="26" t="s">
        <v>2079</v>
      </c>
      <c r="AX209" s="26" t="s">
        <v>2068</v>
      </c>
      <c r="AY209" s="26" t="s">
        <v>2069</v>
      </c>
      <c r="AZ209" s="26" t="s">
        <v>2080</v>
      </c>
      <c r="BA209" s="26" t="s">
        <v>2081</v>
      </c>
      <c r="BB209" s="26" t="s">
        <v>2082</v>
      </c>
      <c r="BC209" s="26" t="s">
        <v>157</v>
      </c>
      <c r="BD209" s="26" t="s">
        <v>524</v>
      </c>
      <c r="BE209" s="86">
        <v>0</v>
      </c>
      <c r="BF209" s="86">
        <v>0</v>
      </c>
      <c r="BG209" s="86">
        <v>0</v>
      </c>
      <c r="BH209" s="87"/>
    </row>
    <row r="210" s="5" customFormat="1" ht="45" hidden="1" customHeight="1" spans="1:60">
      <c r="A210" s="26">
        <v>211</v>
      </c>
      <c r="B210" s="30" t="s">
        <v>1892</v>
      </c>
      <c r="C210" s="33" t="s">
        <v>2083</v>
      </c>
      <c r="D210" s="31" t="s">
        <v>2084</v>
      </c>
      <c r="E210" s="31" t="s">
        <v>330</v>
      </c>
      <c r="F210" s="31" t="s">
        <v>2062</v>
      </c>
      <c r="G210" s="31" t="s">
        <v>63</v>
      </c>
      <c r="H210" s="31" t="s">
        <v>64</v>
      </c>
      <c r="I210" s="31" t="s">
        <v>333</v>
      </c>
      <c r="J210" s="31" t="s">
        <v>381</v>
      </c>
      <c r="K210" s="103">
        <v>1600000</v>
      </c>
      <c r="L210" s="103">
        <v>1600000</v>
      </c>
      <c r="M210" s="103">
        <f t="shared" si="19"/>
        <v>160</v>
      </c>
      <c r="N210" s="103">
        <f t="shared" si="20"/>
        <v>160</v>
      </c>
      <c r="O210" s="92" t="s">
        <v>2085</v>
      </c>
      <c r="P210" s="92" t="s">
        <v>381</v>
      </c>
      <c r="Q210" s="92" t="s">
        <v>6</v>
      </c>
      <c r="R210" s="107">
        <v>1600000</v>
      </c>
      <c r="S210" s="107">
        <v>1600000</v>
      </c>
      <c r="T210" s="48">
        <f t="shared" si="21"/>
        <v>0</v>
      </c>
      <c r="U210" s="48">
        <f t="shared" si="22"/>
        <v>0</v>
      </c>
      <c r="V210" s="48">
        <f t="shared" si="23"/>
        <v>1600000</v>
      </c>
      <c r="W210" s="48">
        <f t="shared" si="24"/>
        <v>1600000</v>
      </c>
      <c r="X210" s="107">
        <v>1600000</v>
      </c>
      <c r="Y210" s="107">
        <v>1600000</v>
      </c>
      <c r="Z210" s="107"/>
      <c r="AA210" s="107"/>
      <c r="AB210" s="107"/>
      <c r="AC210" s="107"/>
      <c r="AD210" s="107"/>
      <c r="AE210" s="107"/>
      <c r="AF210" s="107"/>
      <c r="AG210" s="107"/>
      <c r="AH210" s="31"/>
      <c r="AI210" s="31"/>
      <c r="AJ210" s="26" t="s">
        <v>69</v>
      </c>
      <c r="AK210" s="26" t="s">
        <v>69</v>
      </c>
      <c r="AL210" s="26" t="s">
        <v>64</v>
      </c>
      <c r="AM210" s="26" t="s">
        <v>63</v>
      </c>
      <c r="AN210" s="26" t="s">
        <v>71</v>
      </c>
      <c r="AO210" s="26" t="s">
        <v>71</v>
      </c>
      <c r="AP210" s="26" t="s">
        <v>72</v>
      </c>
      <c r="AQ210" s="26" t="s">
        <v>2086</v>
      </c>
      <c r="AR210" s="26" t="s">
        <v>2085</v>
      </c>
      <c r="AS210" s="26">
        <v>0</v>
      </c>
      <c r="AT210" s="26" t="s">
        <v>71</v>
      </c>
      <c r="AU210" s="26" t="s">
        <v>2087</v>
      </c>
      <c r="AV210" s="26" t="s">
        <v>2088</v>
      </c>
      <c r="AW210" s="26" t="s">
        <v>2089</v>
      </c>
      <c r="AX210" s="26" t="s">
        <v>2090</v>
      </c>
      <c r="AY210" s="26" t="s">
        <v>2091</v>
      </c>
      <c r="AZ210" s="26" t="s">
        <v>2092</v>
      </c>
      <c r="BA210" s="26" t="s">
        <v>2093</v>
      </c>
      <c r="BB210" s="26" t="s">
        <v>2094</v>
      </c>
      <c r="BC210" s="26" t="s">
        <v>1330</v>
      </c>
      <c r="BD210" s="26" t="s">
        <v>524</v>
      </c>
      <c r="BE210" s="86">
        <v>0</v>
      </c>
      <c r="BF210" s="86">
        <v>0</v>
      </c>
      <c r="BG210" s="86">
        <v>0</v>
      </c>
      <c r="BH210" s="87"/>
    </row>
    <row r="211" s="5" customFormat="1" ht="45" hidden="1" customHeight="1" spans="1:60">
      <c r="A211" s="26">
        <v>212</v>
      </c>
      <c r="B211" s="30" t="s">
        <v>1892</v>
      </c>
      <c r="C211" s="33" t="s">
        <v>2095</v>
      </c>
      <c r="D211" s="31" t="s">
        <v>2096</v>
      </c>
      <c r="E211" s="31" t="s">
        <v>330</v>
      </c>
      <c r="F211" s="31" t="s">
        <v>2062</v>
      </c>
      <c r="G211" s="31" t="s">
        <v>63</v>
      </c>
      <c r="H211" s="31" t="s">
        <v>64</v>
      </c>
      <c r="I211" s="31" t="s">
        <v>333</v>
      </c>
      <c r="J211" s="31" t="s">
        <v>393</v>
      </c>
      <c r="K211" s="103">
        <v>2660000</v>
      </c>
      <c r="L211" s="103">
        <v>1085000</v>
      </c>
      <c r="M211" s="103">
        <f t="shared" si="19"/>
        <v>266</v>
      </c>
      <c r="N211" s="103">
        <f t="shared" si="20"/>
        <v>108.5</v>
      </c>
      <c r="O211" s="92" t="s">
        <v>2097</v>
      </c>
      <c r="P211" s="92"/>
      <c r="Q211" s="92"/>
      <c r="R211" s="107"/>
      <c r="S211" s="107"/>
      <c r="T211" s="48">
        <f t="shared" si="21"/>
        <v>0</v>
      </c>
      <c r="U211" s="48">
        <f t="shared" si="22"/>
        <v>0</v>
      </c>
      <c r="V211" s="48">
        <f t="shared" si="23"/>
        <v>0</v>
      </c>
      <c r="W211" s="48">
        <f t="shared" si="24"/>
        <v>0</v>
      </c>
      <c r="X211" s="107"/>
      <c r="Y211" s="107"/>
      <c r="Z211" s="107"/>
      <c r="AA211" s="107"/>
      <c r="AB211" s="107"/>
      <c r="AC211" s="107"/>
      <c r="AD211" s="107"/>
      <c r="AE211" s="107"/>
      <c r="AF211" s="107"/>
      <c r="AG211" s="107"/>
      <c r="AH211" s="31"/>
      <c r="AI211" s="31"/>
      <c r="AJ211" s="26" t="s">
        <v>69</v>
      </c>
      <c r="AK211" s="26" t="s">
        <v>69</v>
      </c>
      <c r="AL211" s="26" t="s">
        <v>64</v>
      </c>
      <c r="AM211" s="26" t="s">
        <v>63</v>
      </c>
      <c r="AN211" s="26" t="s">
        <v>71</v>
      </c>
      <c r="AO211" s="26" t="s">
        <v>71</v>
      </c>
      <c r="AP211" s="26" t="s">
        <v>659</v>
      </c>
      <c r="AQ211" s="26" t="s">
        <v>2098</v>
      </c>
      <c r="AR211" s="26" t="s">
        <v>2097</v>
      </c>
      <c r="AS211" s="26">
        <v>0</v>
      </c>
      <c r="AT211" s="26" t="s">
        <v>71</v>
      </c>
      <c r="AU211" s="26" t="s">
        <v>2099</v>
      </c>
      <c r="AV211" s="26" t="s">
        <v>2100</v>
      </c>
      <c r="AW211" s="26" t="s">
        <v>2101</v>
      </c>
      <c r="AX211" s="26" t="s">
        <v>2102</v>
      </c>
      <c r="AY211" s="26" t="s">
        <v>2103</v>
      </c>
      <c r="AZ211" s="26" t="s">
        <v>2104</v>
      </c>
      <c r="BA211" s="26" t="s">
        <v>2105</v>
      </c>
      <c r="BB211" s="26" t="s">
        <v>2106</v>
      </c>
      <c r="BC211" s="26" t="s">
        <v>157</v>
      </c>
      <c r="BD211" s="26" t="s">
        <v>524</v>
      </c>
      <c r="BE211" s="86" t="s">
        <v>404</v>
      </c>
      <c r="BF211" s="86">
        <v>0</v>
      </c>
      <c r="BG211" s="86">
        <v>0</v>
      </c>
      <c r="BH211" s="87"/>
    </row>
    <row r="212" s="5" customFormat="1" ht="45" hidden="1" customHeight="1" spans="1:60">
      <c r="A212" s="26">
        <v>213</v>
      </c>
      <c r="B212" s="30" t="s">
        <v>1892</v>
      </c>
      <c r="C212" s="33" t="s">
        <v>2107</v>
      </c>
      <c r="D212" s="31" t="s">
        <v>2108</v>
      </c>
      <c r="E212" s="31" t="s">
        <v>330</v>
      </c>
      <c r="F212" s="31" t="s">
        <v>2062</v>
      </c>
      <c r="G212" s="31" t="s">
        <v>63</v>
      </c>
      <c r="H212" s="31" t="s">
        <v>484</v>
      </c>
      <c r="I212" s="31" t="s">
        <v>333</v>
      </c>
      <c r="J212" s="31" t="s">
        <v>656</v>
      </c>
      <c r="K212" s="103">
        <v>1000000</v>
      </c>
      <c r="L212" s="103">
        <v>1000000</v>
      </c>
      <c r="M212" s="103">
        <f t="shared" si="19"/>
        <v>100</v>
      </c>
      <c r="N212" s="103">
        <f t="shared" si="20"/>
        <v>100</v>
      </c>
      <c r="O212" s="92" t="s">
        <v>2109</v>
      </c>
      <c r="P212" s="92" t="s">
        <v>656</v>
      </c>
      <c r="Q212" s="92" t="s">
        <v>7</v>
      </c>
      <c r="R212" s="71">
        <v>1000000</v>
      </c>
      <c r="S212" s="71">
        <v>1000000</v>
      </c>
      <c r="T212" s="48">
        <f t="shared" si="21"/>
        <v>0</v>
      </c>
      <c r="U212" s="48">
        <f t="shared" si="22"/>
        <v>0</v>
      </c>
      <c r="V212" s="48">
        <f t="shared" si="23"/>
        <v>1000000</v>
      </c>
      <c r="W212" s="48">
        <f t="shared" si="24"/>
        <v>1000000</v>
      </c>
      <c r="X212" s="107"/>
      <c r="Y212" s="107"/>
      <c r="Z212" s="71">
        <v>1000000</v>
      </c>
      <c r="AA212" s="71">
        <v>1000000</v>
      </c>
      <c r="AB212" s="107"/>
      <c r="AC212" s="107"/>
      <c r="AD212" s="107"/>
      <c r="AE212" s="107"/>
      <c r="AF212" s="107"/>
      <c r="AG212" s="107"/>
      <c r="AH212" s="31"/>
      <c r="AI212" s="31"/>
      <c r="AJ212" s="26" t="s">
        <v>69</v>
      </c>
      <c r="AK212" s="26" t="s">
        <v>69</v>
      </c>
      <c r="AL212" s="26" t="s">
        <v>484</v>
      </c>
      <c r="AM212" s="26" t="s">
        <v>63</v>
      </c>
      <c r="AN212" s="26" t="s">
        <v>71</v>
      </c>
      <c r="AO212" s="26" t="s">
        <v>71</v>
      </c>
      <c r="AP212" s="26" t="s">
        <v>659</v>
      </c>
      <c r="AQ212" s="26" t="s">
        <v>2110</v>
      </c>
      <c r="AR212" s="26" t="s">
        <v>2109</v>
      </c>
      <c r="AS212" s="26">
        <v>0</v>
      </c>
      <c r="AT212" s="26" t="s">
        <v>71</v>
      </c>
      <c r="AU212" s="26" t="s">
        <v>2111</v>
      </c>
      <c r="AV212" s="26" t="s">
        <v>2112</v>
      </c>
      <c r="AW212" s="26" t="s">
        <v>2113</v>
      </c>
      <c r="AX212" s="26" t="s">
        <v>2110</v>
      </c>
      <c r="AY212" s="26" t="s">
        <v>2114</v>
      </c>
      <c r="AZ212" s="26" t="s">
        <v>2115</v>
      </c>
      <c r="BA212" s="26" t="s">
        <v>2116</v>
      </c>
      <c r="BB212" s="26" t="s">
        <v>2117</v>
      </c>
      <c r="BC212" s="26" t="s">
        <v>157</v>
      </c>
      <c r="BD212" s="26" t="s">
        <v>524</v>
      </c>
      <c r="BE212" s="86">
        <v>0</v>
      </c>
      <c r="BF212" s="86">
        <v>0</v>
      </c>
      <c r="BG212" s="86">
        <v>0</v>
      </c>
      <c r="BH212" s="87"/>
    </row>
    <row r="213" s="5" customFormat="1" ht="45" hidden="1" customHeight="1" spans="1:60">
      <c r="A213" s="26">
        <v>214</v>
      </c>
      <c r="B213" s="30" t="s">
        <v>1892</v>
      </c>
      <c r="C213" s="33" t="s">
        <v>2118</v>
      </c>
      <c r="D213" s="31" t="s">
        <v>2119</v>
      </c>
      <c r="E213" s="31" t="s">
        <v>330</v>
      </c>
      <c r="F213" s="31" t="s">
        <v>2062</v>
      </c>
      <c r="G213" s="31" t="s">
        <v>63</v>
      </c>
      <c r="H213" s="31" t="s">
        <v>64</v>
      </c>
      <c r="I213" s="31" t="s">
        <v>333</v>
      </c>
      <c r="J213" s="31" t="s">
        <v>1729</v>
      </c>
      <c r="K213" s="103">
        <v>2650000</v>
      </c>
      <c r="L213" s="103">
        <v>660000</v>
      </c>
      <c r="M213" s="103">
        <f t="shared" si="19"/>
        <v>265</v>
      </c>
      <c r="N213" s="103">
        <f t="shared" si="20"/>
        <v>66</v>
      </c>
      <c r="O213" s="92" t="s">
        <v>2120</v>
      </c>
      <c r="P213" s="92"/>
      <c r="Q213" s="26" t="s">
        <v>899</v>
      </c>
      <c r="R213" s="107">
        <v>2650000</v>
      </c>
      <c r="S213" s="107">
        <v>660000</v>
      </c>
      <c r="T213" s="48">
        <f t="shared" si="21"/>
        <v>0</v>
      </c>
      <c r="U213" s="48">
        <f t="shared" si="22"/>
        <v>0</v>
      </c>
      <c r="V213" s="48">
        <f t="shared" si="23"/>
        <v>2650000</v>
      </c>
      <c r="W213" s="48">
        <f t="shared" si="24"/>
        <v>660000</v>
      </c>
      <c r="X213" s="107">
        <v>2650000</v>
      </c>
      <c r="Y213" s="107">
        <v>660000</v>
      </c>
      <c r="Z213" s="107"/>
      <c r="AA213" s="107"/>
      <c r="AB213" s="107">
        <v>2650000</v>
      </c>
      <c r="AC213" s="107">
        <v>660000</v>
      </c>
      <c r="AD213" s="107"/>
      <c r="AE213" s="107"/>
      <c r="AF213" s="107"/>
      <c r="AG213" s="107"/>
      <c r="AH213" s="31"/>
      <c r="AI213" s="31"/>
      <c r="AJ213" s="26" t="s">
        <v>69</v>
      </c>
      <c r="AK213" s="26" t="s">
        <v>69</v>
      </c>
      <c r="AL213" s="26" t="s">
        <v>64</v>
      </c>
      <c r="AM213" s="26" t="s">
        <v>63</v>
      </c>
      <c r="AN213" s="26" t="s">
        <v>57</v>
      </c>
      <c r="AO213" s="26" t="s">
        <v>71</v>
      </c>
      <c r="AP213" s="26" t="s">
        <v>72</v>
      </c>
      <c r="AQ213" s="26" t="s">
        <v>2121</v>
      </c>
      <c r="AR213" s="26" t="s">
        <v>2120</v>
      </c>
      <c r="AS213" s="26">
        <v>875992.89</v>
      </c>
      <c r="AT213" s="26" t="s">
        <v>71</v>
      </c>
      <c r="AU213" s="26" t="s">
        <v>2122</v>
      </c>
      <c r="AV213" s="26" t="s">
        <v>2123</v>
      </c>
      <c r="AW213" s="26" t="s">
        <v>2124</v>
      </c>
      <c r="AX213" s="26" t="s">
        <v>2125</v>
      </c>
      <c r="AY213" s="26" t="s">
        <v>2126</v>
      </c>
      <c r="AZ213" s="26" t="s">
        <v>2127</v>
      </c>
      <c r="BA213" s="26" t="s">
        <v>2128</v>
      </c>
      <c r="BB213" s="26" t="s">
        <v>2129</v>
      </c>
      <c r="BC213" s="26" t="s">
        <v>157</v>
      </c>
      <c r="BD213" s="26" t="s">
        <v>524</v>
      </c>
      <c r="BE213" s="86">
        <v>0</v>
      </c>
      <c r="BF213" s="86">
        <v>0</v>
      </c>
      <c r="BG213" s="86">
        <v>0</v>
      </c>
      <c r="BH213" s="87"/>
    </row>
    <row r="214" s="5" customFormat="1" ht="45" hidden="1" customHeight="1" spans="1:60">
      <c r="A214" s="26">
        <v>215</v>
      </c>
      <c r="B214" s="30" t="s">
        <v>1892</v>
      </c>
      <c r="C214" s="33" t="s">
        <v>2130</v>
      </c>
      <c r="D214" s="31" t="s">
        <v>2131</v>
      </c>
      <c r="E214" s="31" t="s">
        <v>330</v>
      </c>
      <c r="F214" s="31" t="s">
        <v>2062</v>
      </c>
      <c r="G214" s="31" t="s">
        <v>332</v>
      </c>
      <c r="H214" s="31" t="s">
        <v>64</v>
      </c>
      <c r="I214" s="31" t="s">
        <v>333</v>
      </c>
      <c r="J214" s="31" t="s">
        <v>334</v>
      </c>
      <c r="K214" s="103">
        <v>0</v>
      </c>
      <c r="L214" s="103">
        <v>0</v>
      </c>
      <c r="M214" s="103">
        <f t="shared" si="19"/>
        <v>0</v>
      </c>
      <c r="N214" s="103">
        <f t="shared" si="20"/>
        <v>0</v>
      </c>
      <c r="O214" s="92" t="s">
        <v>2132</v>
      </c>
      <c r="P214" s="92"/>
      <c r="Q214" s="92"/>
      <c r="R214" s="107"/>
      <c r="S214" s="107"/>
      <c r="T214" s="48">
        <f t="shared" si="21"/>
        <v>0</v>
      </c>
      <c r="U214" s="48">
        <f t="shared" si="22"/>
        <v>0</v>
      </c>
      <c r="V214" s="48">
        <f t="shared" si="23"/>
        <v>0</v>
      </c>
      <c r="W214" s="48">
        <f t="shared" si="24"/>
        <v>0</v>
      </c>
      <c r="X214" s="107"/>
      <c r="Y214" s="107"/>
      <c r="Z214" s="107"/>
      <c r="AA214" s="107"/>
      <c r="AB214" s="107"/>
      <c r="AC214" s="107"/>
      <c r="AD214" s="107"/>
      <c r="AE214" s="107"/>
      <c r="AF214" s="107"/>
      <c r="AG214" s="107"/>
      <c r="AH214" s="31"/>
      <c r="AI214" s="31"/>
      <c r="AJ214" s="26" t="s">
        <v>69</v>
      </c>
      <c r="AK214" s="26" t="s">
        <v>69</v>
      </c>
      <c r="AL214" s="26" t="s">
        <v>64</v>
      </c>
      <c r="AM214" s="26" t="s">
        <v>332</v>
      </c>
      <c r="AN214" s="26" t="s">
        <v>57</v>
      </c>
      <c r="AO214" s="26" t="s">
        <v>2133</v>
      </c>
      <c r="AP214" s="26" t="s">
        <v>71</v>
      </c>
      <c r="AQ214" s="26" t="s">
        <v>71</v>
      </c>
      <c r="AR214" s="26" t="s">
        <v>2132</v>
      </c>
      <c r="AS214" s="26">
        <v>0</v>
      </c>
      <c r="AT214" s="26" t="s">
        <v>71</v>
      </c>
      <c r="AU214" s="26" t="s">
        <v>2134</v>
      </c>
      <c r="AV214" s="26" t="s">
        <v>2135</v>
      </c>
      <c r="AW214" s="26" t="s">
        <v>2136</v>
      </c>
      <c r="AX214" s="26" t="s">
        <v>2137</v>
      </c>
      <c r="AY214" s="26" t="s">
        <v>2069</v>
      </c>
      <c r="AZ214" s="26" t="s">
        <v>2138</v>
      </c>
      <c r="BA214" s="26" t="s">
        <v>2139</v>
      </c>
      <c r="BB214" s="26" t="s">
        <v>2140</v>
      </c>
      <c r="BC214" s="26" t="s">
        <v>157</v>
      </c>
      <c r="BD214" s="26" t="s">
        <v>524</v>
      </c>
      <c r="BE214" s="86">
        <v>0</v>
      </c>
      <c r="BF214" s="86" t="s">
        <v>404</v>
      </c>
      <c r="BG214" s="86">
        <v>0</v>
      </c>
      <c r="BH214" s="87"/>
    </row>
    <row r="215" s="5" customFormat="1" ht="59.1" hidden="1" customHeight="1" spans="1:60">
      <c r="A215" s="26">
        <v>216</v>
      </c>
      <c r="B215" s="30" t="s">
        <v>1892</v>
      </c>
      <c r="C215" s="33" t="s">
        <v>2141</v>
      </c>
      <c r="D215" s="31" t="s">
        <v>2142</v>
      </c>
      <c r="E215" s="31" t="s">
        <v>330</v>
      </c>
      <c r="F215" s="31" t="s">
        <v>2062</v>
      </c>
      <c r="G215" s="31" t="s">
        <v>63</v>
      </c>
      <c r="H215" s="31" t="s">
        <v>64</v>
      </c>
      <c r="I215" s="31" t="s">
        <v>333</v>
      </c>
      <c r="J215" s="31" t="s">
        <v>2143</v>
      </c>
      <c r="K215" s="103">
        <v>0</v>
      </c>
      <c r="L215" s="103">
        <v>0</v>
      </c>
      <c r="M215" s="103">
        <f t="shared" si="19"/>
        <v>0</v>
      </c>
      <c r="N215" s="103">
        <f t="shared" si="20"/>
        <v>0</v>
      </c>
      <c r="O215" s="92" t="s">
        <v>2144</v>
      </c>
      <c r="P215" s="92"/>
      <c r="Q215" s="92"/>
      <c r="R215" s="71">
        <v>0</v>
      </c>
      <c r="S215" s="71">
        <v>0</v>
      </c>
      <c r="T215" s="48">
        <f t="shared" si="21"/>
        <v>0</v>
      </c>
      <c r="U215" s="48">
        <f t="shared" si="22"/>
        <v>0</v>
      </c>
      <c r="V215" s="48">
        <f t="shared" si="23"/>
        <v>0</v>
      </c>
      <c r="W215" s="48">
        <f t="shared" si="24"/>
        <v>0</v>
      </c>
      <c r="X215" s="71">
        <v>0</v>
      </c>
      <c r="Y215" s="71">
        <v>0</v>
      </c>
      <c r="Z215" s="107"/>
      <c r="AA215" s="107"/>
      <c r="AB215" s="107"/>
      <c r="AC215" s="107"/>
      <c r="AD215" s="107"/>
      <c r="AE215" s="107"/>
      <c r="AF215" s="107"/>
      <c r="AG215" s="107"/>
      <c r="AH215" s="31"/>
      <c r="AI215" s="31"/>
      <c r="AJ215" s="26" t="s">
        <v>69</v>
      </c>
      <c r="AK215" s="26" t="s">
        <v>69</v>
      </c>
      <c r="AL215" s="26" t="s">
        <v>64</v>
      </c>
      <c r="AM215" s="26" t="s">
        <v>63</v>
      </c>
      <c r="AN215" s="26" t="s">
        <v>71</v>
      </c>
      <c r="AO215" s="26" t="s">
        <v>71</v>
      </c>
      <c r="AP215" s="26" t="s">
        <v>72</v>
      </c>
      <c r="AQ215" s="26" t="s">
        <v>2145</v>
      </c>
      <c r="AR215" s="26" t="s">
        <v>2144</v>
      </c>
      <c r="AS215" s="26">
        <v>0</v>
      </c>
      <c r="AT215" s="26" t="s">
        <v>71</v>
      </c>
      <c r="AU215" s="26" t="s">
        <v>2146</v>
      </c>
      <c r="AV215" s="26" t="s">
        <v>2147</v>
      </c>
      <c r="AW215" s="26" t="s">
        <v>2148</v>
      </c>
      <c r="AX215" s="26" t="s">
        <v>2149</v>
      </c>
      <c r="AY215" s="26" t="s">
        <v>2150</v>
      </c>
      <c r="AZ215" s="26" t="s">
        <v>2151</v>
      </c>
      <c r="BA215" s="26" t="s">
        <v>2152</v>
      </c>
      <c r="BB215" s="26" t="s">
        <v>2153</v>
      </c>
      <c r="BC215" s="26" t="s">
        <v>309</v>
      </c>
      <c r="BD215" s="26" t="s">
        <v>524</v>
      </c>
      <c r="BE215" s="86">
        <v>0</v>
      </c>
      <c r="BF215" s="86">
        <v>0</v>
      </c>
      <c r="BG215" s="86">
        <v>0</v>
      </c>
      <c r="BH215" s="87"/>
    </row>
    <row r="216" s="5" customFormat="1" ht="45" hidden="1" customHeight="1" spans="1:60">
      <c r="A216" s="26">
        <v>217</v>
      </c>
      <c r="B216" s="30" t="s">
        <v>1892</v>
      </c>
      <c r="C216" s="33" t="s">
        <v>2154</v>
      </c>
      <c r="D216" s="31" t="s">
        <v>2155</v>
      </c>
      <c r="E216" s="31" t="s">
        <v>428</v>
      </c>
      <c r="F216" s="31" t="s">
        <v>2156</v>
      </c>
      <c r="G216" s="31" t="s">
        <v>332</v>
      </c>
      <c r="H216" s="31" t="s">
        <v>484</v>
      </c>
      <c r="I216" s="31" t="s">
        <v>431</v>
      </c>
      <c r="J216" s="31" t="s">
        <v>1004</v>
      </c>
      <c r="K216" s="103">
        <v>142918700</v>
      </c>
      <c r="L216" s="103">
        <v>25000000</v>
      </c>
      <c r="M216" s="103">
        <f t="shared" si="19"/>
        <v>14291.87</v>
      </c>
      <c r="N216" s="103">
        <f t="shared" si="20"/>
        <v>2500</v>
      </c>
      <c r="O216" s="92" t="s">
        <v>2157</v>
      </c>
      <c r="P216" s="92" t="s">
        <v>1006</v>
      </c>
      <c r="Q216" s="92" t="s">
        <v>2158</v>
      </c>
      <c r="R216" s="107">
        <v>142918700</v>
      </c>
      <c r="S216" s="107">
        <v>25000000</v>
      </c>
      <c r="T216" s="48">
        <f t="shared" si="21"/>
        <v>0</v>
      </c>
      <c r="U216" s="48">
        <f t="shared" si="22"/>
        <v>0</v>
      </c>
      <c r="V216" s="48">
        <f t="shared" si="23"/>
        <v>142918700</v>
      </c>
      <c r="W216" s="48">
        <f t="shared" si="24"/>
        <v>25000000</v>
      </c>
      <c r="X216" s="107">
        <v>142918700</v>
      </c>
      <c r="Y216" s="107">
        <v>25000000</v>
      </c>
      <c r="Z216" s="107"/>
      <c r="AA216" s="107"/>
      <c r="AB216" s="107"/>
      <c r="AC216" s="107"/>
      <c r="AD216" s="107">
        <v>142918700</v>
      </c>
      <c r="AE216" s="107">
        <v>25000000</v>
      </c>
      <c r="AF216" s="107"/>
      <c r="AG216" s="107"/>
      <c r="AH216" s="31"/>
      <c r="AI216" s="31"/>
      <c r="AJ216" s="26" t="s">
        <v>658</v>
      </c>
      <c r="AK216" s="26" t="s">
        <v>70</v>
      </c>
      <c r="AL216" s="26" t="s">
        <v>484</v>
      </c>
      <c r="AM216" s="26" t="s">
        <v>332</v>
      </c>
      <c r="AN216" s="26" t="s">
        <v>435</v>
      </c>
      <c r="AO216" s="26" t="s">
        <v>2159</v>
      </c>
      <c r="AP216" s="26" t="s">
        <v>71</v>
      </c>
      <c r="AQ216" s="26" t="s">
        <v>71</v>
      </c>
      <c r="AR216" s="26" t="s">
        <v>2157</v>
      </c>
      <c r="AS216" s="26">
        <v>0</v>
      </c>
      <c r="AT216" s="26">
        <v>25000000</v>
      </c>
      <c r="AU216" s="26" t="s">
        <v>2160</v>
      </c>
      <c r="AV216" s="26" t="s">
        <v>2161</v>
      </c>
      <c r="AW216" s="26" t="s">
        <v>2162</v>
      </c>
      <c r="AX216" s="26" t="s">
        <v>2163</v>
      </c>
      <c r="AY216" s="26" t="s">
        <v>2164</v>
      </c>
      <c r="AZ216" s="26" t="s">
        <v>2165</v>
      </c>
      <c r="BA216" s="26" t="s">
        <v>2161</v>
      </c>
      <c r="BB216" s="26" t="s">
        <v>2162</v>
      </c>
      <c r="BC216" s="26" t="s">
        <v>2163</v>
      </c>
      <c r="BD216" s="26" t="s">
        <v>524</v>
      </c>
      <c r="BE216" s="86">
        <v>0</v>
      </c>
      <c r="BF216" s="86">
        <v>0</v>
      </c>
      <c r="BG216" s="86">
        <v>0</v>
      </c>
      <c r="BH216" s="87"/>
    </row>
    <row r="217" s="5" customFormat="1" ht="45" hidden="1" customHeight="1" spans="1:60">
      <c r="A217" s="26">
        <v>218</v>
      </c>
      <c r="B217" s="30" t="s">
        <v>1892</v>
      </c>
      <c r="C217" s="33" t="s">
        <v>2166</v>
      </c>
      <c r="D217" s="31" t="s">
        <v>2167</v>
      </c>
      <c r="E217" s="31" t="s">
        <v>428</v>
      </c>
      <c r="F217" s="31" t="s">
        <v>2156</v>
      </c>
      <c r="G217" s="31" t="s">
        <v>332</v>
      </c>
      <c r="H217" s="31" t="s">
        <v>430</v>
      </c>
      <c r="I217" s="31" t="s">
        <v>431</v>
      </c>
      <c r="J217" s="31" t="s">
        <v>1419</v>
      </c>
      <c r="K217" s="103">
        <v>72036700</v>
      </c>
      <c r="L217" s="103">
        <v>14000000</v>
      </c>
      <c r="M217" s="103">
        <f t="shared" si="19"/>
        <v>7203.67</v>
      </c>
      <c r="N217" s="103">
        <f t="shared" si="20"/>
        <v>1400</v>
      </c>
      <c r="O217" s="92" t="s">
        <v>2168</v>
      </c>
      <c r="P217" s="92" t="s">
        <v>1421</v>
      </c>
      <c r="Q217" s="92" t="s">
        <v>9</v>
      </c>
      <c r="R217" s="107">
        <v>72036700</v>
      </c>
      <c r="S217" s="107">
        <v>14000000</v>
      </c>
      <c r="T217" s="48">
        <f t="shared" si="21"/>
        <v>0</v>
      </c>
      <c r="U217" s="48">
        <f t="shared" si="22"/>
        <v>0</v>
      </c>
      <c r="V217" s="48">
        <f t="shared" si="23"/>
        <v>72036700</v>
      </c>
      <c r="W217" s="48">
        <f t="shared" si="24"/>
        <v>14000000</v>
      </c>
      <c r="X217" s="107"/>
      <c r="Y217" s="107"/>
      <c r="Z217" s="107"/>
      <c r="AA217" s="107"/>
      <c r="AB217" s="107"/>
      <c r="AC217" s="107"/>
      <c r="AD217" s="107">
        <v>72036700</v>
      </c>
      <c r="AE217" s="107">
        <v>14000000</v>
      </c>
      <c r="AF217" s="107"/>
      <c r="AG217" s="107"/>
      <c r="AH217" s="31"/>
      <c r="AI217" s="31"/>
      <c r="AJ217" s="26" t="s">
        <v>69</v>
      </c>
      <c r="AK217" s="26" t="s">
        <v>598</v>
      </c>
      <c r="AL217" s="26" t="s">
        <v>430</v>
      </c>
      <c r="AM217" s="26" t="s">
        <v>332</v>
      </c>
      <c r="AN217" s="26" t="s">
        <v>599</v>
      </c>
      <c r="AO217" s="26" t="s">
        <v>2169</v>
      </c>
      <c r="AP217" s="26" t="s">
        <v>71</v>
      </c>
      <c r="AQ217" s="26" t="s">
        <v>71</v>
      </c>
      <c r="AR217" s="26" t="s">
        <v>2168</v>
      </c>
      <c r="AS217" s="26">
        <v>0</v>
      </c>
      <c r="AT217" s="26">
        <v>22000000</v>
      </c>
      <c r="AU217" s="26" t="s">
        <v>2170</v>
      </c>
      <c r="AV217" s="26" t="s">
        <v>2171</v>
      </c>
      <c r="AW217" s="26" t="s">
        <v>2172</v>
      </c>
      <c r="AX217" s="26" t="s">
        <v>2173</v>
      </c>
      <c r="AY217" s="26" t="s">
        <v>2174</v>
      </c>
      <c r="AZ217" s="26" t="s">
        <v>2175</v>
      </c>
      <c r="BA217" s="26" t="s">
        <v>2176</v>
      </c>
      <c r="BB217" s="26" t="s">
        <v>2177</v>
      </c>
      <c r="BC217" s="26" t="s">
        <v>2178</v>
      </c>
      <c r="BD217" s="26" t="s">
        <v>524</v>
      </c>
      <c r="BE217" s="86">
        <v>0</v>
      </c>
      <c r="BF217" s="86">
        <v>0</v>
      </c>
      <c r="BG217" s="86">
        <v>0</v>
      </c>
      <c r="BH217" s="87"/>
    </row>
    <row r="218" s="5" customFormat="1" ht="45" hidden="1" customHeight="1" spans="1:60">
      <c r="A218" s="26">
        <v>219</v>
      </c>
      <c r="B218" s="30" t="s">
        <v>1892</v>
      </c>
      <c r="C218" s="33" t="s">
        <v>2179</v>
      </c>
      <c r="D218" s="31" t="s">
        <v>2180</v>
      </c>
      <c r="E218" s="31" t="s">
        <v>428</v>
      </c>
      <c r="F218" s="31" t="s">
        <v>2156</v>
      </c>
      <c r="G218" s="31" t="s">
        <v>332</v>
      </c>
      <c r="H218" s="31" t="s">
        <v>484</v>
      </c>
      <c r="I218" s="31" t="s">
        <v>431</v>
      </c>
      <c r="J218" s="31" t="s">
        <v>472</v>
      </c>
      <c r="K218" s="103">
        <v>555000000</v>
      </c>
      <c r="L218" s="103">
        <v>20000000</v>
      </c>
      <c r="M218" s="103">
        <f t="shared" si="19"/>
        <v>55500</v>
      </c>
      <c r="N218" s="103">
        <f t="shared" si="20"/>
        <v>2000</v>
      </c>
      <c r="O218" s="92" t="s">
        <v>2181</v>
      </c>
      <c r="P218" s="92" t="s">
        <v>472</v>
      </c>
      <c r="Q218" s="92" t="s">
        <v>10</v>
      </c>
      <c r="R218" s="107">
        <v>555000000</v>
      </c>
      <c r="S218" s="107">
        <v>20000000</v>
      </c>
      <c r="T218" s="48">
        <f t="shared" si="21"/>
        <v>0</v>
      </c>
      <c r="U218" s="48">
        <f t="shared" si="22"/>
        <v>0</v>
      </c>
      <c r="V218" s="48">
        <f t="shared" si="23"/>
        <v>555000000</v>
      </c>
      <c r="W218" s="48">
        <f t="shared" si="24"/>
        <v>20000000</v>
      </c>
      <c r="X218" s="107"/>
      <c r="Y218" s="107"/>
      <c r="Z218" s="107"/>
      <c r="AA218" s="107"/>
      <c r="AB218" s="107"/>
      <c r="AC218" s="107"/>
      <c r="AD218" s="107"/>
      <c r="AE218" s="107"/>
      <c r="AF218" s="107">
        <v>555000000</v>
      </c>
      <c r="AG218" s="107">
        <v>20000000</v>
      </c>
      <c r="AH218" s="31"/>
      <c r="AI218" s="31"/>
      <c r="AJ218" s="26" t="s">
        <v>615</v>
      </c>
      <c r="AK218" s="26" t="s">
        <v>69</v>
      </c>
      <c r="AL218" s="26" t="s">
        <v>484</v>
      </c>
      <c r="AM218" s="26" t="s">
        <v>332</v>
      </c>
      <c r="AN218" s="26" t="s">
        <v>599</v>
      </c>
      <c r="AO218" s="26" t="s">
        <v>2182</v>
      </c>
      <c r="AP218" s="26" t="s">
        <v>71</v>
      </c>
      <c r="AQ218" s="26" t="s">
        <v>71</v>
      </c>
      <c r="AR218" s="26" t="s">
        <v>2181</v>
      </c>
      <c r="AS218" s="26">
        <v>20000000</v>
      </c>
      <c r="AT218" s="26">
        <v>169000000</v>
      </c>
      <c r="AU218" s="26" t="s">
        <v>2183</v>
      </c>
      <c r="AV218" s="26" t="s">
        <v>2184</v>
      </c>
      <c r="AW218" s="26" t="s">
        <v>2185</v>
      </c>
      <c r="AX218" s="26" t="s">
        <v>2186</v>
      </c>
      <c r="AY218" s="26" t="s">
        <v>2187</v>
      </c>
      <c r="AZ218" s="26" t="s">
        <v>2188</v>
      </c>
      <c r="BA218" s="26" t="s">
        <v>2189</v>
      </c>
      <c r="BB218" s="26" t="s">
        <v>2190</v>
      </c>
      <c r="BC218" s="26" t="s">
        <v>2191</v>
      </c>
      <c r="BD218" s="26" t="s">
        <v>524</v>
      </c>
      <c r="BE218" s="86">
        <v>0</v>
      </c>
      <c r="BF218" s="86">
        <v>0</v>
      </c>
      <c r="BG218" s="86">
        <v>0</v>
      </c>
      <c r="BH218" s="87"/>
    </row>
    <row r="219" s="5" customFormat="1" ht="45" hidden="1" customHeight="1" spans="1:60">
      <c r="A219" s="26">
        <v>220</v>
      </c>
      <c r="B219" s="30" t="s">
        <v>1892</v>
      </c>
      <c r="C219" s="33" t="s">
        <v>2192</v>
      </c>
      <c r="D219" s="31" t="s">
        <v>2193</v>
      </c>
      <c r="E219" s="31" t="s">
        <v>428</v>
      </c>
      <c r="F219" s="31" t="s">
        <v>2156</v>
      </c>
      <c r="G219" s="31" t="s">
        <v>63</v>
      </c>
      <c r="H219" s="31" t="s">
        <v>484</v>
      </c>
      <c r="I219" s="31" t="s">
        <v>431</v>
      </c>
      <c r="J219" s="31" t="s">
        <v>2194</v>
      </c>
      <c r="K219" s="103">
        <v>5639000</v>
      </c>
      <c r="L219" s="103">
        <v>2000000</v>
      </c>
      <c r="M219" s="103">
        <f t="shared" si="19"/>
        <v>563.9</v>
      </c>
      <c r="N219" s="103">
        <f t="shared" si="20"/>
        <v>200</v>
      </c>
      <c r="O219" s="92" t="s">
        <v>2195</v>
      </c>
      <c r="P219" s="92" t="s">
        <v>1421</v>
      </c>
      <c r="Q219" s="92"/>
      <c r="R219" s="107"/>
      <c r="S219" s="107"/>
      <c r="T219" s="48">
        <f t="shared" si="21"/>
        <v>0</v>
      </c>
      <c r="U219" s="48">
        <f t="shared" si="22"/>
        <v>0</v>
      </c>
      <c r="V219" s="48">
        <f t="shared" si="23"/>
        <v>0</v>
      </c>
      <c r="W219" s="48">
        <f t="shared" si="24"/>
        <v>0</v>
      </c>
      <c r="X219" s="107"/>
      <c r="Y219" s="107"/>
      <c r="Z219" s="107"/>
      <c r="AA219" s="107"/>
      <c r="AB219" s="107"/>
      <c r="AC219" s="107"/>
      <c r="AD219" s="107"/>
      <c r="AE219" s="107"/>
      <c r="AF219" s="107"/>
      <c r="AG219" s="107"/>
      <c r="AH219" s="31"/>
      <c r="AI219" s="31"/>
      <c r="AJ219" s="26" t="s">
        <v>658</v>
      </c>
      <c r="AK219" s="26" t="s">
        <v>69</v>
      </c>
      <c r="AL219" s="26" t="s">
        <v>484</v>
      </c>
      <c r="AM219" s="26" t="s">
        <v>63</v>
      </c>
      <c r="AN219" s="26" t="s">
        <v>71</v>
      </c>
      <c r="AO219" s="26" t="s">
        <v>71</v>
      </c>
      <c r="AP219" s="26" t="s">
        <v>221</v>
      </c>
      <c r="AQ219" s="26" t="s">
        <v>2196</v>
      </c>
      <c r="AR219" s="26" t="s">
        <v>2195</v>
      </c>
      <c r="AS219" s="26">
        <v>0</v>
      </c>
      <c r="AT219" s="26">
        <v>0</v>
      </c>
      <c r="AU219" s="26" t="s">
        <v>2197</v>
      </c>
      <c r="AV219" s="26" t="s">
        <v>2198</v>
      </c>
      <c r="AW219" s="26" t="s">
        <v>2199</v>
      </c>
      <c r="AX219" s="26" t="s">
        <v>2200</v>
      </c>
      <c r="AY219" s="26" t="s">
        <v>2201</v>
      </c>
      <c r="AZ219" s="26" t="s">
        <v>2202</v>
      </c>
      <c r="BA219" s="26" t="s">
        <v>2203</v>
      </c>
      <c r="BB219" s="26" t="s">
        <v>2204</v>
      </c>
      <c r="BC219" s="26" t="s">
        <v>2205</v>
      </c>
      <c r="BD219" s="26" t="s">
        <v>524</v>
      </c>
      <c r="BE219" s="86">
        <v>0</v>
      </c>
      <c r="BF219" s="86">
        <v>0</v>
      </c>
      <c r="BG219" s="86">
        <v>0</v>
      </c>
      <c r="BH219" s="87"/>
    </row>
    <row r="220" s="5" customFormat="1" ht="45" hidden="1" customHeight="1" spans="1:60">
      <c r="A220" s="26">
        <v>221</v>
      </c>
      <c r="B220" s="30" t="s">
        <v>1892</v>
      </c>
      <c r="C220" s="33" t="s">
        <v>2206</v>
      </c>
      <c r="D220" s="31" t="s">
        <v>2207</v>
      </c>
      <c r="E220" s="31" t="s">
        <v>428</v>
      </c>
      <c r="F220" s="31" t="s">
        <v>2156</v>
      </c>
      <c r="G220" s="31" t="s">
        <v>332</v>
      </c>
      <c r="H220" s="31" t="s">
        <v>430</v>
      </c>
      <c r="I220" s="31" t="s">
        <v>431</v>
      </c>
      <c r="J220" s="31" t="s">
        <v>1419</v>
      </c>
      <c r="K220" s="103">
        <v>29757200</v>
      </c>
      <c r="L220" s="103">
        <v>15000000</v>
      </c>
      <c r="M220" s="103">
        <f t="shared" si="19"/>
        <v>2975.72</v>
      </c>
      <c r="N220" s="103">
        <f t="shared" si="20"/>
        <v>1500</v>
      </c>
      <c r="O220" s="92" t="s">
        <v>2208</v>
      </c>
      <c r="P220" s="92" t="s">
        <v>472</v>
      </c>
      <c r="Q220" s="92" t="s">
        <v>2209</v>
      </c>
      <c r="R220" s="107">
        <v>29757200</v>
      </c>
      <c r="S220" s="107">
        <v>15000000</v>
      </c>
      <c r="T220" s="48">
        <f t="shared" si="21"/>
        <v>0</v>
      </c>
      <c r="U220" s="48">
        <f t="shared" si="22"/>
        <v>0</v>
      </c>
      <c r="V220" s="48">
        <f t="shared" si="23"/>
        <v>29757200</v>
      </c>
      <c r="W220" s="48">
        <f t="shared" si="24"/>
        <v>15000000</v>
      </c>
      <c r="X220" s="107">
        <v>29757200</v>
      </c>
      <c r="Y220" s="107">
        <v>15000000</v>
      </c>
      <c r="Z220" s="107"/>
      <c r="AA220" s="107"/>
      <c r="AB220" s="107">
        <v>29757200</v>
      </c>
      <c r="AC220" s="107">
        <v>15000000</v>
      </c>
      <c r="AD220" s="107"/>
      <c r="AE220" s="107"/>
      <c r="AF220" s="107">
        <v>29757200</v>
      </c>
      <c r="AG220" s="107">
        <v>15000000</v>
      </c>
      <c r="AH220" s="31"/>
      <c r="AI220" s="31"/>
      <c r="AJ220" s="26" t="s">
        <v>69</v>
      </c>
      <c r="AK220" s="26" t="s">
        <v>70</v>
      </c>
      <c r="AL220" s="26" t="s">
        <v>430</v>
      </c>
      <c r="AM220" s="26" t="s">
        <v>332</v>
      </c>
      <c r="AN220" s="26" t="s">
        <v>449</v>
      </c>
      <c r="AO220" s="26" t="s">
        <v>2210</v>
      </c>
      <c r="AP220" s="26" t="s">
        <v>71</v>
      </c>
      <c r="AQ220" s="26" t="s">
        <v>71</v>
      </c>
      <c r="AR220" s="26" t="s">
        <v>2208</v>
      </c>
      <c r="AS220" s="26">
        <v>0</v>
      </c>
      <c r="AT220" s="26">
        <v>3000000</v>
      </c>
      <c r="AU220" s="26" t="s">
        <v>2170</v>
      </c>
      <c r="AV220" s="26" t="s">
        <v>2211</v>
      </c>
      <c r="AW220" s="26" t="s">
        <v>2212</v>
      </c>
      <c r="AX220" s="26" t="s">
        <v>2213</v>
      </c>
      <c r="AY220" s="26" t="s">
        <v>2214</v>
      </c>
      <c r="AZ220" s="26" t="s">
        <v>2215</v>
      </c>
      <c r="BA220" s="26" t="s">
        <v>2216</v>
      </c>
      <c r="BB220" s="26" t="s">
        <v>2217</v>
      </c>
      <c r="BC220" s="26" t="s">
        <v>2218</v>
      </c>
      <c r="BD220" s="26" t="s">
        <v>524</v>
      </c>
      <c r="BE220" s="86">
        <v>0</v>
      </c>
      <c r="BF220" s="86">
        <v>0</v>
      </c>
      <c r="BG220" s="86">
        <v>0</v>
      </c>
      <c r="BH220" s="87"/>
    </row>
    <row r="221" s="5" customFormat="1" ht="45" hidden="1" customHeight="1" spans="1:60">
      <c r="A221" s="26">
        <v>222</v>
      </c>
      <c r="B221" s="30" t="s">
        <v>1892</v>
      </c>
      <c r="C221" s="33" t="s">
        <v>2219</v>
      </c>
      <c r="D221" s="31" t="s">
        <v>2220</v>
      </c>
      <c r="E221" s="31" t="s">
        <v>428</v>
      </c>
      <c r="F221" s="31" t="s">
        <v>2156</v>
      </c>
      <c r="G221" s="31" t="s">
        <v>63</v>
      </c>
      <c r="H221" s="31" t="s">
        <v>57</v>
      </c>
      <c r="I221" s="31" t="s">
        <v>431</v>
      </c>
      <c r="J221" s="31" t="s">
        <v>628</v>
      </c>
      <c r="K221" s="103">
        <v>514800</v>
      </c>
      <c r="L221" s="103">
        <v>514800</v>
      </c>
      <c r="M221" s="103">
        <f t="shared" si="19"/>
        <v>51.48</v>
      </c>
      <c r="N221" s="103">
        <f t="shared" si="20"/>
        <v>51.48</v>
      </c>
      <c r="O221" s="92" t="s">
        <v>2221</v>
      </c>
      <c r="P221" s="92"/>
      <c r="Q221" s="92"/>
      <c r="R221" s="107"/>
      <c r="S221" s="107"/>
      <c r="T221" s="48">
        <f t="shared" si="21"/>
        <v>0</v>
      </c>
      <c r="U221" s="48">
        <f t="shared" si="22"/>
        <v>0</v>
      </c>
      <c r="V221" s="48">
        <f t="shared" si="23"/>
        <v>0</v>
      </c>
      <c r="W221" s="48">
        <f t="shared" si="24"/>
        <v>0</v>
      </c>
      <c r="X221" s="107"/>
      <c r="Y221" s="107"/>
      <c r="Z221" s="107"/>
      <c r="AA221" s="107"/>
      <c r="AB221" s="107"/>
      <c r="AC221" s="107"/>
      <c r="AD221" s="107"/>
      <c r="AE221" s="107"/>
      <c r="AF221" s="107"/>
      <c r="AG221" s="107"/>
      <c r="AH221" s="31"/>
      <c r="AI221" s="31"/>
      <c r="AJ221" s="26" t="s">
        <v>69</v>
      </c>
      <c r="AK221" s="26" t="s">
        <v>69</v>
      </c>
      <c r="AL221" s="26" t="s">
        <v>57</v>
      </c>
      <c r="AM221" s="26" t="s">
        <v>63</v>
      </c>
      <c r="AN221" s="26" t="s">
        <v>71</v>
      </c>
      <c r="AO221" s="26" t="s">
        <v>71</v>
      </c>
      <c r="AP221" s="26" t="s">
        <v>550</v>
      </c>
      <c r="AQ221" s="26" t="s">
        <v>2222</v>
      </c>
      <c r="AR221" s="26" t="s">
        <v>2221</v>
      </c>
      <c r="AS221" s="26">
        <v>0</v>
      </c>
      <c r="AT221" s="26">
        <v>0</v>
      </c>
      <c r="AU221" s="26" t="s">
        <v>2223</v>
      </c>
      <c r="AV221" s="26" t="s">
        <v>2224</v>
      </c>
      <c r="AW221" s="26" t="s">
        <v>2225</v>
      </c>
      <c r="AX221" s="26" t="s">
        <v>2226</v>
      </c>
      <c r="AY221" s="26" t="s">
        <v>2227</v>
      </c>
      <c r="AZ221" s="26" t="s">
        <v>2228</v>
      </c>
      <c r="BA221" s="26" t="s">
        <v>2229</v>
      </c>
      <c r="BB221" s="26" t="s">
        <v>2230</v>
      </c>
      <c r="BC221" s="26" t="s">
        <v>2231</v>
      </c>
      <c r="BD221" s="26" t="s">
        <v>524</v>
      </c>
      <c r="BE221" s="86">
        <v>0</v>
      </c>
      <c r="BF221" s="86" t="s">
        <v>82</v>
      </c>
      <c r="BG221" s="86">
        <v>0</v>
      </c>
      <c r="BH221" s="87"/>
    </row>
    <row r="222" s="5" customFormat="1" ht="45" hidden="1" customHeight="1" spans="1:60">
      <c r="A222" s="26">
        <v>223</v>
      </c>
      <c r="B222" s="30" t="s">
        <v>1892</v>
      </c>
      <c r="C222" s="33" t="s">
        <v>2232</v>
      </c>
      <c r="D222" s="31" t="s">
        <v>2233</v>
      </c>
      <c r="E222" s="31" t="s">
        <v>428</v>
      </c>
      <c r="F222" s="31" t="s">
        <v>2156</v>
      </c>
      <c r="G222" s="31" t="s">
        <v>332</v>
      </c>
      <c r="H222" s="31" t="s">
        <v>64</v>
      </c>
      <c r="I222" s="31" t="s">
        <v>431</v>
      </c>
      <c r="J222" s="31" t="s">
        <v>628</v>
      </c>
      <c r="K222" s="103">
        <v>310000</v>
      </c>
      <c r="L222" s="103">
        <v>310000</v>
      </c>
      <c r="M222" s="103">
        <f t="shared" si="19"/>
        <v>31</v>
      </c>
      <c r="N222" s="103">
        <f t="shared" si="20"/>
        <v>31</v>
      </c>
      <c r="O222" s="92" t="s">
        <v>2234</v>
      </c>
      <c r="P222" s="92"/>
      <c r="Q222" s="92"/>
      <c r="R222" s="107"/>
      <c r="S222" s="107"/>
      <c r="T222" s="48">
        <f t="shared" si="21"/>
        <v>0</v>
      </c>
      <c r="U222" s="48">
        <f t="shared" si="22"/>
        <v>0</v>
      </c>
      <c r="V222" s="48">
        <f t="shared" si="23"/>
        <v>0</v>
      </c>
      <c r="W222" s="48">
        <f t="shared" si="24"/>
        <v>0</v>
      </c>
      <c r="X222" s="107"/>
      <c r="Y222" s="107"/>
      <c r="Z222" s="107"/>
      <c r="AA222" s="107"/>
      <c r="AB222" s="107"/>
      <c r="AC222" s="107"/>
      <c r="AD222" s="107"/>
      <c r="AE222" s="107"/>
      <c r="AF222" s="107"/>
      <c r="AG222" s="107"/>
      <c r="AH222" s="31"/>
      <c r="AI222" s="31"/>
      <c r="AJ222" s="26" t="s">
        <v>69</v>
      </c>
      <c r="AK222" s="26" t="s">
        <v>69</v>
      </c>
      <c r="AL222" s="26" t="s">
        <v>64</v>
      </c>
      <c r="AM222" s="26" t="s">
        <v>332</v>
      </c>
      <c r="AN222" s="26" t="s">
        <v>449</v>
      </c>
      <c r="AO222" s="26" t="s">
        <v>2235</v>
      </c>
      <c r="AP222" s="26" t="s">
        <v>71</v>
      </c>
      <c r="AQ222" s="26" t="s">
        <v>71</v>
      </c>
      <c r="AR222" s="26" t="s">
        <v>2234</v>
      </c>
      <c r="AS222" s="26">
        <v>0</v>
      </c>
      <c r="AT222" s="26">
        <v>0</v>
      </c>
      <c r="AU222" s="26" t="s">
        <v>2236</v>
      </c>
      <c r="AV222" s="26" t="s">
        <v>2237</v>
      </c>
      <c r="AW222" s="26" t="s">
        <v>2238</v>
      </c>
      <c r="AX222" s="26" t="s">
        <v>2239</v>
      </c>
      <c r="AY222" s="26" t="s">
        <v>2214</v>
      </c>
      <c r="AZ222" s="26" t="s">
        <v>2240</v>
      </c>
      <c r="BA222" s="26" t="s">
        <v>2241</v>
      </c>
      <c r="BB222" s="26" t="s">
        <v>2242</v>
      </c>
      <c r="BC222" s="26" t="s">
        <v>1785</v>
      </c>
      <c r="BD222" s="26" t="s">
        <v>524</v>
      </c>
      <c r="BE222" s="86">
        <v>0</v>
      </c>
      <c r="BF222" s="86" t="s">
        <v>82</v>
      </c>
      <c r="BG222" s="86">
        <v>0</v>
      </c>
      <c r="BH222" s="87"/>
    </row>
    <row r="223" s="5" customFormat="1" ht="45" hidden="1" customHeight="1" spans="1:60">
      <c r="A223" s="26">
        <v>224</v>
      </c>
      <c r="B223" s="30" t="s">
        <v>1892</v>
      </c>
      <c r="C223" s="33" t="s">
        <v>2243</v>
      </c>
      <c r="D223" s="31" t="s">
        <v>2244</v>
      </c>
      <c r="E223" s="31" t="s">
        <v>428</v>
      </c>
      <c r="F223" s="31" t="s">
        <v>2156</v>
      </c>
      <c r="G223" s="31" t="s">
        <v>332</v>
      </c>
      <c r="H223" s="31" t="s">
        <v>484</v>
      </c>
      <c r="I223" s="31" t="s">
        <v>431</v>
      </c>
      <c r="J223" s="31" t="s">
        <v>613</v>
      </c>
      <c r="K223" s="103">
        <v>820000000</v>
      </c>
      <c r="L223" s="103">
        <v>13175200</v>
      </c>
      <c r="M223" s="103">
        <f t="shared" si="19"/>
        <v>82000</v>
      </c>
      <c r="N223" s="103">
        <f t="shared" si="20"/>
        <v>1317.52</v>
      </c>
      <c r="O223" s="92" t="s">
        <v>2245</v>
      </c>
      <c r="P223" s="92" t="s">
        <v>472</v>
      </c>
      <c r="Q223" s="92" t="s">
        <v>2246</v>
      </c>
      <c r="R223" s="107">
        <v>820000000</v>
      </c>
      <c r="S223" s="107">
        <v>13175200</v>
      </c>
      <c r="T223" s="48">
        <f t="shared" si="21"/>
        <v>0</v>
      </c>
      <c r="U223" s="48">
        <f t="shared" si="22"/>
        <v>0</v>
      </c>
      <c r="V223" s="48">
        <f t="shared" si="23"/>
        <v>820000000</v>
      </c>
      <c r="W223" s="48">
        <f t="shared" si="24"/>
        <v>13175200</v>
      </c>
      <c r="X223" s="107"/>
      <c r="Y223" s="107"/>
      <c r="Z223" s="107"/>
      <c r="AA223" s="107"/>
      <c r="AB223" s="107">
        <v>820000000</v>
      </c>
      <c r="AC223" s="107">
        <v>13175200</v>
      </c>
      <c r="AD223" s="107"/>
      <c r="AE223" s="107"/>
      <c r="AF223" s="107">
        <v>820000000</v>
      </c>
      <c r="AG223" s="107">
        <v>13175200</v>
      </c>
      <c r="AH223" s="31"/>
      <c r="AI223" s="31"/>
      <c r="AJ223" s="26" t="s">
        <v>658</v>
      </c>
      <c r="AK223" s="26" t="s">
        <v>616</v>
      </c>
      <c r="AL223" s="26" t="s">
        <v>484</v>
      </c>
      <c r="AM223" s="26" t="s">
        <v>332</v>
      </c>
      <c r="AN223" s="26" t="s">
        <v>599</v>
      </c>
      <c r="AO223" s="26" t="s">
        <v>2247</v>
      </c>
      <c r="AP223" s="26" t="s">
        <v>71</v>
      </c>
      <c r="AQ223" s="26" t="s">
        <v>71</v>
      </c>
      <c r="AR223" s="26" t="s">
        <v>2245</v>
      </c>
      <c r="AS223" s="26">
        <v>0</v>
      </c>
      <c r="AT223" s="26">
        <v>186824800</v>
      </c>
      <c r="AU223" s="26" t="s">
        <v>2248</v>
      </c>
      <c r="AV223" s="26" t="s">
        <v>2184</v>
      </c>
      <c r="AW223" s="26" t="s">
        <v>2249</v>
      </c>
      <c r="AX223" s="26" t="s">
        <v>2250</v>
      </c>
      <c r="AY223" s="26" t="s">
        <v>2251</v>
      </c>
      <c r="AZ223" s="26" t="s">
        <v>2252</v>
      </c>
      <c r="BA223" s="26" t="s">
        <v>2253</v>
      </c>
      <c r="BB223" s="26" t="s">
        <v>2254</v>
      </c>
      <c r="BC223" s="26" t="s">
        <v>2255</v>
      </c>
      <c r="BD223" s="26" t="s">
        <v>524</v>
      </c>
      <c r="BE223" s="86">
        <v>0</v>
      </c>
      <c r="BF223" s="86">
        <v>0</v>
      </c>
      <c r="BG223" s="86">
        <v>0</v>
      </c>
      <c r="BH223" s="87"/>
    </row>
    <row r="224" s="5" customFormat="1" ht="45" hidden="1" customHeight="1" spans="1:60">
      <c r="A224" s="26">
        <v>225</v>
      </c>
      <c r="B224" s="30" t="s">
        <v>1892</v>
      </c>
      <c r="C224" s="33" t="s">
        <v>2256</v>
      </c>
      <c r="D224" s="31" t="s">
        <v>2257</v>
      </c>
      <c r="E224" s="31" t="s">
        <v>546</v>
      </c>
      <c r="F224" s="31" t="s">
        <v>2258</v>
      </c>
      <c r="G224" s="31" t="s">
        <v>63</v>
      </c>
      <c r="H224" s="31" t="s">
        <v>64</v>
      </c>
      <c r="I224" s="31" t="s">
        <v>65</v>
      </c>
      <c r="J224" s="31" t="s">
        <v>548</v>
      </c>
      <c r="K224" s="103">
        <v>12133830</v>
      </c>
      <c r="L224" s="103">
        <v>12133830</v>
      </c>
      <c r="M224" s="103">
        <f t="shared" si="19"/>
        <v>1213.383</v>
      </c>
      <c r="N224" s="103">
        <f t="shared" si="20"/>
        <v>1213.383</v>
      </c>
      <c r="O224" s="92" t="s">
        <v>2259</v>
      </c>
      <c r="P224" s="92" t="s">
        <v>548</v>
      </c>
      <c r="Q224" s="26" t="s">
        <v>899</v>
      </c>
      <c r="R224" s="107">
        <v>12133830</v>
      </c>
      <c r="S224" s="107">
        <v>12133830</v>
      </c>
      <c r="T224" s="48">
        <f t="shared" si="21"/>
        <v>0</v>
      </c>
      <c r="U224" s="48">
        <f t="shared" si="22"/>
        <v>0</v>
      </c>
      <c r="V224" s="48">
        <f t="shared" si="23"/>
        <v>12133830</v>
      </c>
      <c r="W224" s="48">
        <f t="shared" si="24"/>
        <v>12133830</v>
      </c>
      <c r="X224" s="107">
        <v>12133830</v>
      </c>
      <c r="Y224" s="107">
        <v>12133830</v>
      </c>
      <c r="Z224" s="107"/>
      <c r="AA224" s="107"/>
      <c r="AB224" s="107">
        <v>12133830</v>
      </c>
      <c r="AC224" s="107">
        <v>12133830</v>
      </c>
      <c r="AD224" s="107"/>
      <c r="AE224" s="107"/>
      <c r="AF224" s="107"/>
      <c r="AG224" s="107"/>
      <c r="AH224" s="31"/>
      <c r="AI224" s="31"/>
      <c r="AJ224" s="26" t="s">
        <v>69</v>
      </c>
      <c r="AK224" s="26" t="s">
        <v>69</v>
      </c>
      <c r="AL224" s="26" t="s">
        <v>64</v>
      </c>
      <c r="AM224" s="26" t="s">
        <v>63</v>
      </c>
      <c r="AN224" s="26" t="s">
        <v>71</v>
      </c>
      <c r="AO224" s="26" t="s">
        <v>71</v>
      </c>
      <c r="AP224" s="26" t="s">
        <v>72</v>
      </c>
      <c r="AQ224" s="26" t="s">
        <v>2260</v>
      </c>
      <c r="AR224" s="26" t="s">
        <v>2259</v>
      </c>
      <c r="AS224" s="26">
        <v>36401490</v>
      </c>
      <c r="AT224" s="26" t="s">
        <v>71</v>
      </c>
      <c r="AU224" s="26" t="s">
        <v>2261</v>
      </c>
      <c r="AV224" s="26" t="s">
        <v>220</v>
      </c>
      <c r="AW224" s="26" t="s">
        <v>220</v>
      </c>
      <c r="AX224" s="26" t="s">
        <v>2262</v>
      </c>
      <c r="AY224" s="26" t="s">
        <v>2263</v>
      </c>
      <c r="AZ224" s="26" t="s">
        <v>2264</v>
      </c>
      <c r="BA224" s="26" t="s">
        <v>2265</v>
      </c>
      <c r="BB224" s="26" t="s">
        <v>2266</v>
      </c>
      <c r="BC224" s="26" t="s">
        <v>2267</v>
      </c>
      <c r="BD224" s="26" t="s">
        <v>524</v>
      </c>
      <c r="BE224" s="86">
        <v>0</v>
      </c>
      <c r="BF224" s="86">
        <v>0</v>
      </c>
      <c r="BG224" s="86">
        <v>0</v>
      </c>
      <c r="BH224" s="87"/>
    </row>
    <row r="225" s="5" customFormat="1" ht="45" hidden="1" customHeight="1" spans="1:60">
      <c r="A225" s="26">
        <v>226</v>
      </c>
      <c r="B225" s="30" t="s">
        <v>1892</v>
      </c>
      <c r="C225" s="33" t="s">
        <v>2268</v>
      </c>
      <c r="D225" s="31" t="s">
        <v>2269</v>
      </c>
      <c r="E225" s="31" t="s">
        <v>61</v>
      </c>
      <c r="F225" s="31" t="s">
        <v>2270</v>
      </c>
      <c r="G225" s="31" t="s">
        <v>63</v>
      </c>
      <c r="H225" s="31" t="s">
        <v>57</v>
      </c>
      <c r="I225" s="31" t="s">
        <v>511</v>
      </c>
      <c r="J225" s="31" t="s">
        <v>531</v>
      </c>
      <c r="K225" s="103">
        <v>293086800</v>
      </c>
      <c r="L225" s="103">
        <v>52037760</v>
      </c>
      <c r="M225" s="103">
        <f t="shared" si="19"/>
        <v>29308.68</v>
      </c>
      <c r="N225" s="103">
        <f t="shared" si="20"/>
        <v>5203.776</v>
      </c>
      <c r="O225" s="92" t="s">
        <v>2271</v>
      </c>
      <c r="P225" s="92" t="s">
        <v>533</v>
      </c>
      <c r="Q225" s="90" t="s">
        <v>1422</v>
      </c>
      <c r="R225" s="107">
        <v>200000000</v>
      </c>
      <c r="S225" s="107">
        <v>30000000</v>
      </c>
      <c r="T225" s="48">
        <f t="shared" si="21"/>
        <v>0</v>
      </c>
      <c r="U225" s="48">
        <f t="shared" si="22"/>
        <v>0</v>
      </c>
      <c r="V225" s="48">
        <f t="shared" si="23"/>
        <v>200000000</v>
      </c>
      <c r="W225" s="48">
        <f t="shared" si="24"/>
        <v>30000000</v>
      </c>
      <c r="X225" s="107"/>
      <c r="Y225" s="107"/>
      <c r="Z225" s="107">
        <v>200000000</v>
      </c>
      <c r="AA225" s="107">
        <v>30000000</v>
      </c>
      <c r="AB225" s="107"/>
      <c r="AC225" s="107"/>
      <c r="AD225" s="107">
        <v>50000000</v>
      </c>
      <c r="AE225" s="107">
        <v>7500000</v>
      </c>
      <c r="AF225" s="107"/>
      <c r="AG225" s="107"/>
      <c r="AH225" s="31"/>
      <c r="AI225" s="31"/>
      <c r="AJ225" s="26" t="s">
        <v>69</v>
      </c>
      <c r="AK225" s="26" t="s">
        <v>69</v>
      </c>
      <c r="AL225" s="26" t="s">
        <v>57</v>
      </c>
      <c r="AM225" s="26" t="s">
        <v>63</v>
      </c>
      <c r="AN225" s="26" t="s">
        <v>71</v>
      </c>
      <c r="AO225" s="26" t="s">
        <v>71</v>
      </c>
      <c r="AP225" s="26" t="s">
        <v>659</v>
      </c>
      <c r="AQ225" s="26" t="s">
        <v>2272</v>
      </c>
      <c r="AR225" s="26" t="s">
        <v>2271</v>
      </c>
      <c r="AS225" s="26">
        <v>0</v>
      </c>
      <c r="AT225" s="26" t="s">
        <v>71</v>
      </c>
      <c r="AU225" s="26" t="s">
        <v>2273</v>
      </c>
      <c r="AV225" s="26" t="s">
        <v>2274</v>
      </c>
      <c r="AW225" s="26" t="s">
        <v>2275</v>
      </c>
      <c r="AX225" s="26" t="s">
        <v>2276</v>
      </c>
      <c r="AY225" s="26" t="s">
        <v>2277</v>
      </c>
      <c r="AZ225" s="26" t="s">
        <v>2278</v>
      </c>
      <c r="BA225" s="26" t="s">
        <v>2279</v>
      </c>
      <c r="BB225" s="26" t="s">
        <v>2280</v>
      </c>
      <c r="BC225" s="26" t="s">
        <v>2281</v>
      </c>
      <c r="BD225" s="26" t="s">
        <v>524</v>
      </c>
      <c r="BE225" s="86">
        <v>0</v>
      </c>
      <c r="BF225" s="86">
        <v>0</v>
      </c>
      <c r="BG225" s="86">
        <v>0</v>
      </c>
      <c r="BH225" s="87"/>
    </row>
    <row r="226" s="5" customFormat="1" ht="45" hidden="1" customHeight="1" spans="1:60">
      <c r="A226" s="26">
        <v>227</v>
      </c>
      <c r="B226" s="30" t="s">
        <v>1892</v>
      </c>
      <c r="C226" s="33" t="s">
        <v>2282</v>
      </c>
      <c r="D226" s="31" t="s">
        <v>2283</v>
      </c>
      <c r="E226" s="31" t="s">
        <v>61</v>
      </c>
      <c r="F226" s="31" t="s">
        <v>2270</v>
      </c>
      <c r="G226" s="31" t="s">
        <v>63</v>
      </c>
      <c r="H226" s="31" t="s">
        <v>57</v>
      </c>
      <c r="I226" s="31" t="s">
        <v>65</v>
      </c>
      <c r="J226" s="31" t="s">
        <v>1719</v>
      </c>
      <c r="K226" s="103">
        <v>76000000</v>
      </c>
      <c r="L226" s="103">
        <v>11000000</v>
      </c>
      <c r="M226" s="103">
        <f t="shared" si="19"/>
        <v>7600</v>
      </c>
      <c r="N226" s="103">
        <f t="shared" si="20"/>
        <v>1100</v>
      </c>
      <c r="O226" s="92" t="s">
        <v>1724</v>
      </c>
      <c r="P226" s="90" t="s">
        <v>68</v>
      </c>
      <c r="Q226" s="26" t="s">
        <v>899</v>
      </c>
      <c r="R226" s="71">
        <v>76000000</v>
      </c>
      <c r="S226" s="71">
        <v>11000000</v>
      </c>
      <c r="T226" s="48">
        <f t="shared" si="21"/>
        <v>0</v>
      </c>
      <c r="U226" s="48">
        <f t="shared" si="22"/>
        <v>0</v>
      </c>
      <c r="V226" s="48">
        <f t="shared" si="23"/>
        <v>76000000</v>
      </c>
      <c r="W226" s="48">
        <f t="shared" si="24"/>
        <v>11000000</v>
      </c>
      <c r="X226" s="71">
        <v>76000000</v>
      </c>
      <c r="Y226" s="71">
        <v>11000000</v>
      </c>
      <c r="Z226" s="107"/>
      <c r="AA226" s="107"/>
      <c r="AB226" s="71">
        <v>76000000</v>
      </c>
      <c r="AC226" s="71">
        <v>11000000</v>
      </c>
      <c r="AD226" s="107"/>
      <c r="AE226" s="107"/>
      <c r="AF226" s="107"/>
      <c r="AG226" s="107"/>
      <c r="AH226" s="31"/>
      <c r="AI226" s="31"/>
      <c r="AJ226" s="26" t="s">
        <v>69</v>
      </c>
      <c r="AK226" s="26" t="s">
        <v>69</v>
      </c>
      <c r="AL226" s="26" t="s">
        <v>57</v>
      </c>
      <c r="AM226" s="26" t="s">
        <v>63</v>
      </c>
      <c r="AN226" s="26" t="s">
        <v>71</v>
      </c>
      <c r="AO226" s="26" t="s">
        <v>71</v>
      </c>
      <c r="AP226" s="26" t="s">
        <v>72</v>
      </c>
      <c r="AQ226" s="26" t="s">
        <v>2284</v>
      </c>
      <c r="AR226" s="26" t="s">
        <v>1724</v>
      </c>
      <c r="AS226" s="26">
        <v>10000000</v>
      </c>
      <c r="AT226" s="26" t="s">
        <v>71</v>
      </c>
      <c r="AU226" s="26" t="s">
        <v>2285</v>
      </c>
      <c r="AV226" s="26" t="s">
        <v>2286</v>
      </c>
      <c r="AW226" s="26" t="s">
        <v>220</v>
      </c>
      <c r="AX226" s="26" t="s">
        <v>2287</v>
      </c>
      <c r="AY226" s="26" t="s">
        <v>2288</v>
      </c>
      <c r="AZ226" s="26" t="s">
        <v>2289</v>
      </c>
      <c r="BA226" s="26" t="s">
        <v>2289</v>
      </c>
      <c r="BB226" s="26" t="s">
        <v>2289</v>
      </c>
      <c r="BC226" s="26" t="s">
        <v>2290</v>
      </c>
      <c r="BD226" s="26" t="s">
        <v>524</v>
      </c>
      <c r="BE226" s="86">
        <v>0</v>
      </c>
      <c r="BF226" s="86">
        <v>0</v>
      </c>
      <c r="BG226" s="86">
        <v>0</v>
      </c>
      <c r="BH226" s="87"/>
    </row>
    <row r="227" s="5" customFormat="1" ht="45" hidden="1" customHeight="1" spans="1:60">
      <c r="A227" s="26">
        <v>228</v>
      </c>
      <c r="B227" s="30" t="s">
        <v>1892</v>
      </c>
      <c r="C227" s="33" t="s">
        <v>2291</v>
      </c>
      <c r="D227" s="31" t="s">
        <v>2292</v>
      </c>
      <c r="E227" s="31" t="s">
        <v>61</v>
      </c>
      <c r="F227" s="31" t="s">
        <v>2270</v>
      </c>
      <c r="G227" s="31" t="s">
        <v>63</v>
      </c>
      <c r="H227" s="31" t="s">
        <v>57</v>
      </c>
      <c r="I227" s="31" t="s">
        <v>65</v>
      </c>
      <c r="J227" s="26" t="s">
        <v>148</v>
      </c>
      <c r="K227" s="103">
        <v>2000000</v>
      </c>
      <c r="L227" s="103">
        <v>2000000</v>
      </c>
      <c r="M227" s="103">
        <f t="shared" si="19"/>
        <v>200</v>
      </c>
      <c r="N227" s="103">
        <f t="shared" si="20"/>
        <v>200</v>
      </c>
      <c r="O227" s="92" t="s">
        <v>2293</v>
      </c>
      <c r="P227" s="92"/>
      <c r="Q227" s="92" t="s">
        <v>2294</v>
      </c>
      <c r="R227" s="107">
        <v>2000000</v>
      </c>
      <c r="S227" s="107">
        <v>2000000</v>
      </c>
      <c r="T227" s="48">
        <f t="shared" si="21"/>
        <v>0</v>
      </c>
      <c r="U227" s="48">
        <f t="shared" si="22"/>
        <v>0</v>
      </c>
      <c r="V227" s="48">
        <f t="shared" si="23"/>
        <v>2000000</v>
      </c>
      <c r="W227" s="48">
        <f t="shared" si="24"/>
        <v>2000000</v>
      </c>
      <c r="X227" s="107"/>
      <c r="Y227" s="107"/>
      <c r="Z227" s="107"/>
      <c r="AA227" s="107"/>
      <c r="AB227" s="107">
        <v>2000000</v>
      </c>
      <c r="AC227" s="107">
        <v>2000000</v>
      </c>
      <c r="AD227" s="107"/>
      <c r="AE227" s="107"/>
      <c r="AF227" s="107"/>
      <c r="AG227" s="107"/>
      <c r="AH227" s="31"/>
      <c r="AI227" s="31"/>
      <c r="AJ227" s="26" t="s">
        <v>69</v>
      </c>
      <c r="AK227" s="26" t="s">
        <v>69</v>
      </c>
      <c r="AL227" s="26" t="s">
        <v>57</v>
      </c>
      <c r="AM227" s="26" t="s">
        <v>63</v>
      </c>
      <c r="AN227" s="26" t="s">
        <v>71</v>
      </c>
      <c r="AO227" s="26" t="s">
        <v>71</v>
      </c>
      <c r="AP227" s="26" t="s">
        <v>659</v>
      </c>
      <c r="AQ227" s="26" t="s">
        <v>2295</v>
      </c>
      <c r="AR227" s="26" t="s">
        <v>2293</v>
      </c>
      <c r="AS227" s="26">
        <v>0</v>
      </c>
      <c r="AT227" s="26" t="s">
        <v>71</v>
      </c>
      <c r="AU227" s="26" t="s">
        <v>2296</v>
      </c>
      <c r="AV227" s="26" t="s">
        <v>2297</v>
      </c>
      <c r="AW227" s="26" t="s">
        <v>2298</v>
      </c>
      <c r="AX227" s="26" t="s">
        <v>2295</v>
      </c>
      <c r="AY227" s="26" t="s">
        <v>2299</v>
      </c>
      <c r="AZ227" s="26" t="s">
        <v>2296</v>
      </c>
      <c r="BA227" s="26" t="s">
        <v>2297</v>
      </c>
      <c r="BB227" s="26" t="s">
        <v>2300</v>
      </c>
      <c r="BC227" s="26" t="s">
        <v>2301</v>
      </c>
      <c r="BD227" s="26" t="s">
        <v>524</v>
      </c>
      <c r="BE227" s="86">
        <v>0</v>
      </c>
      <c r="BF227" s="86">
        <v>0</v>
      </c>
      <c r="BG227" s="86">
        <v>0</v>
      </c>
      <c r="BH227" s="87"/>
    </row>
    <row r="228" s="5" customFormat="1" ht="45" hidden="1" customHeight="1" spans="1:60">
      <c r="A228" s="26">
        <v>229</v>
      </c>
      <c r="B228" s="30" t="s">
        <v>1892</v>
      </c>
      <c r="C228" s="33" t="s">
        <v>2302</v>
      </c>
      <c r="D228" s="31" t="s">
        <v>2303</v>
      </c>
      <c r="E228" s="31" t="s">
        <v>61</v>
      </c>
      <c r="F228" s="31" t="s">
        <v>2270</v>
      </c>
      <c r="G228" s="31" t="s">
        <v>332</v>
      </c>
      <c r="H228" s="31" t="s">
        <v>430</v>
      </c>
      <c r="I228" s="31" t="s">
        <v>65</v>
      </c>
      <c r="J228" s="31" t="s">
        <v>111</v>
      </c>
      <c r="K228" s="103">
        <v>3600000</v>
      </c>
      <c r="L228" s="103">
        <v>2400000</v>
      </c>
      <c r="M228" s="103">
        <f t="shared" si="19"/>
        <v>360</v>
      </c>
      <c r="N228" s="103">
        <f t="shared" si="20"/>
        <v>240</v>
      </c>
      <c r="O228" s="92" t="s">
        <v>2304</v>
      </c>
      <c r="P228" s="92"/>
      <c r="Q228" s="92" t="s">
        <v>6</v>
      </c>
      <c r="R228" s="107">
        <v>3600000</v>
      </c>
      <c r="S228" s="107">
        <v>2400000</v>
      </c>
      <c r="T228" s="48">
        <f t="shared" si="21"/>
        <v>0</v>
      </c>
      <c r="U228" s="48">
        <f t="shared" si="22"/>
        <v>0</v>
      </c>
      <c r="V228" s="48">
        <f t="shared" si="23"/>
        <v>3600000</v>
      </c>
      <c r="W228" s="48">
        <f t="shared" si="24"/>
        <v>2400000</v>
      </c>
      <c r="X228" s="107">
        <v>3600000</v>
      </c>
      <c r="Y228" s="107">
        <v>2400000</v>
      </c>
      <c r="Z228" s="107"/>
      <c r="AA228" s="107"/>
      <c r="AB228" s="107"/>
      <c r="AC228" s="107"/>
      <c r="AD228" s="107"/>
      <c r="AE228" s="107"/>
      <c r="AF228" s="107"/>
      <c r="AG228" s="107"/>
      <c r="AH228" s="31"/>
      <c r="AI228" s="31"/>
      <c r="AJ228" s="26" t="s">
        <v>69</v>
      </c>
      <c r="AK228" s="26" t="s">
        <v>70</v>
      </c>
      <c r="AL228" s="26" t="s">
        <v>430</v>
      </c>
      <c r="AM228" s="26" t="s">
        <v>332</v>
      </c>
      <c r="AN228" s="26" t="s">
        <v>704</v>
      </c>
      <c r="AO228" s="26" t="s">
        <v>2305</v>
      </c>
      <c r="AP228" s="26" t="s">
        <v>71</v>
      </c>
      <c r="AQ228" s="26" t="s">
        <v>71</v>
      </c>
      <c r="AR228" s="26" t="s">
        <v>2304</v>
      </c>
      <c r="AS228" s="26">
        <v>3600000</v>
      </c>
      <c r="AT228" s="26" t="s">
        <v>71</v>
      </c>
      <c r="AU228" s="26" t="s">
        <v>2306</v>
      </c>
      <c r="AV228" s="26" t="s">
        <v>2307</v>
      </c>
      <c r="AW228" s="26" t="s">
        <v>2308</v>
      </c>
      <c r="AX228" s="26" t="s">
        <v>2309</v>
      </c>
      <c r="AY228" s="26" t="s">
        <v>2310</v>
      </c>
      <c r="AZ228" s="26" t="s">
        <v>2311</v>
      </c>
      <c r="BA228" s="26" t="s">
        <v>2312</v>
      </c>
      <c r="BB228" s="26" t="s">
        <v>2313</v>
      </c>
      <c r="BC228" s="26" t="s">
        <v>2314</v>
      </c>
      <c r="BD228" s="26" t="s">
        <v>524</v>
      </c>
      <c r="BE228" s="86">
        <v>0</v>
      </c>
      <c r="BF228" s="86">
        <v>0</v>
      </c>
      <c r="BG228" s="86">
        <v>0</v>
      </c>
      <c r="BH228" s="87"/>
    </row>
    <row r="229" s="5" customFormat="1" ht="45" hidden="1" customHeight="1" spans="1:60">
      <c r="A229" s="26">
        <v>230</v>
      </c>
      <c r="B229" s="30" t="s">
        <v>1892</v>
      </c>
      <c r="C229" s="33" t="s">
        <v>2315</v>
      </c>
      <c r="D229" s="31" t="s">
        <v>2316</v>
      </c>
      <c r="E229" s="31" t="s">
        <v>61</v>
      </c>
      <c r="F229" s="31" t="s">
        <v>2270</v>
      </c>
      <c r="G229" s="31" t="s">
        <v>332</v>
      </c>
      <c r="H229" s="31" t="s">
        <v>57</v>
      </c>
      <c r="I229" s="31" t="s">
        <v>65</v>
      </c>
      <c r="J229" s="31" t="s">
        <v>134</v>
      </c>
      <c r="K229" s="103">
        <v>4500000</v>
      </c>
      <c r="L229" s="103">
        <v>1000000</v>
      </c>
      <c r="M229" s="103">
        <f t="shared" si="19"/>
        <v>450</v>
      </c>
      <c r="N229" s="103">
        <f t="shared" si="20"/>
        <v>100</v>
      </c>
      <c r="O229" s="92" t="s">
        <v>2317</v>
      </c>
      <c r="P229" s="92"/>
      <c r="Q229" s="92" t="s">
        <v>6</v>
      </c>
      <c r="R229" s="107">
        <v>4500000</v>
      </c>
      <c r="S229" s="107">
        <v>1000000</v>
      </c>
      <c r="T229" s="48">
        <f t="shared" si="21"/>
        <v>0</v>
      </c>
      <c r="U229" s="48">
        <f t="shared" si="22"/>
        <v>0</v>
      </c>
      <c r="V229" s="48">
        <f t="shared" si="23"/>
        <v>4500000</v>
      </c>
      <c r="W229" s="48">
        <f t="shared" si="24"/>
        <v>1000000</v>
      </c>
      <c r="X229" s="107">
        <v>4500000</v>
      </c>
      <c r="Y229" s="107">
        <v>1000000</v>
      </c>
      <c r="Z229" s="107"/>
      <c r="AA229" s="107"/>
      <c r="AB229" s="107"/>
      <c r="AC229" s="107"/>
      <c r="AD229" s="107"/>
      <c r="AE229" s="107"/>
      <c r="AF229" s="107"/>
      <c r="AG229" s="107"/>
      <c r="AH229" s="31"/>
      <c r="AI229" s="31"/>
      <c r="AJ229" s="26" t="s">
        <v>69</v>
      </c>
      <c r="AK229" s="26" t="s">
        <v>70</v>
      </c>
      <c r="AL229" s="26" t="s">
        <v>57</v>
      </c>
      <c r="AM229" s="26" t="s">
        <v>332</v>
      </c>
      <c r="AN229" s="26" t="s">
        <v>435</v>
      </c>
      <c r="AO229" s="26" t="s">
        <v>2318</v>
      </c>
      <c r="AP229" s="26" t="s">
        <v>71</v>
      </c>
      <c r="AQ229" s="26" t="s">
        <v>71</v>
      </c>
      <c r="AR229" s="26" t="s">
        <v>2317</v>
      </c>
      <c r="AS229" s="26">
        <v>0</v>
      </c>
      <c r="AT229" s="26" t="s">
        <v>71</v>
      </c>
      <c r="AU229" s="26" t="s">
        <v>2319</v>
      </c>
      <c r="AV229" s="26" t="s">
        <v>2320</v>
      </c>
      <c r="AW229" s="26" t="s">
        <v>2321</v>
      </c>
      <c r="AX229" s="26" t="s">
        <v>2322</v>
      </c>
      <c r="AY229" s="26" t="s">
        <v>2323</v>
      </c>
      <c r="AZ229" s="26" t="s">
        <v>2324</v>
      </c>
      <c r="BA229" s="26" t="s">
        <v>2325</v>
      </c>
      <c r="BB229" s="26" t="s">
        <v>2326</v>
      </c>
      <c r="BC229" s="26" t="s">
        <v>2327</v>
      </c>
      <c r="BD229" s="26" t="s">
        <v>524</v>
      </c>
      <c r="BE229" s="86">
        <v>0</v>
      </c>
      <c r="BF229" s="86">
        <v>0</v>
      </c>
      <c r="BG229" s="86">
        <v>0</v>
      </c>
      <c r="BH229" s="87"/>
    </row>
    <row r="230" s="5" customFormat="1" ht="45" hidden="1" customHeight="1" spans="1:60">
      <c r="A230" s="26">
        <v>231</v>
      </c>
      <c r="B230" s="30" t="s">
        <v>1892</v>
      </c>
      <c r="C230" s="33" t="s">
        <v>2328</v>
      </c>
      <c r="D230" s="31" t="s">
        <v>2329</v>
      </c>
      <c r="E230" s="31" t="s">
        <v>61</v>
      </c>
      <c r="F230" s="31" t="s">
        <v>2270</v>
      </c>
      <c r="G230" s="31" t="s">
        <v>63</v>
      </c>
      <c r="H230" s="31" t="s">
        <v>57</v>
      </c>
      <c r="I230" s="31" t="s">
        <v>65</v>
      </c>
      <c r="J230" s="26" t="s">
        <v>148</v>
      </c>
      <c r="K230" s="103">
        <v>0</v>
      </c>
      <c r="L230" s="103">
        <v>0</v>
      </c>
      <c r="M230" s="103">
        <f t="shared" si="19"/>
        <v>0</v>
      </c>
      <c r="N230" s="103">
        <f t="shared" si="20"/>
        <v>0</v>
      </c>
      <c r="O230" s="92" t="s">
        <v>2330</v>
      </c>
      <c r="P230" s="92"/>
      <c r="Q230" s="92"/>
      <c r="R230" s="107"/>
      <c r="S230" s="107"/>
      <c r="T230" s="48">
        <f t="shared" si="21"/>
        <v>0</v>
      </c>
      <c r="U230" s="48">
        <f t="shared" si="22"/>
        <v>0</v>
      </c>
      <c r="V230" s="48">
        <f t="shared" si="23"/>
        <v>0</v>
      </c>
      <c r="W230" s="48">
        <f t="shared" si="24"/>
        <v>0</v>
      </c>
      <c r="X230" s="107"/>
      <c r="Y230" s="107"/>
      <c r="Z230" s="107"/>
      <c r="AA230" s="107"/>
      <c r="AB230" s="107"/>
      <c r="AC230" s="107"/>
      <c r="AD230" s="107"/>
      <c r="AE230" s="107"/>
      <c r="AF230" s="107"/>
      <c r="AG230" s="107"/>
      <c r="AH230" s="31"/>
      <c r="AI230" s="31"/>
      <c r="AJ230" s="26" t="s">
        <v>69</v>
      </c>
      <c r="AK230" s="26" t="s">
        <v>69</v>
      </c>
      <c r="AL230" s="26" t="s">
        <v>57</v>
      </c>
      <c r="AM230" s="26" t="s">
        <v>63</v>
      </c>
      <c r="AN230" s="26" t="s">
        <v>71</v>
      </c>
      <c r="AO230" s="26" t="s">
        <v>71</v>
      </c>
      <c r="AP230" s="26" t="s">
        <v>550</v>
      </c>
      <c r="AQ230" s="26" t="s">
        <v>2331</v>
      </c>
      <c r="AR230" s="26" t="s">
        <v>2330</v>
      </c>
      <c r="AS230" s="26">
        <v>0</v>
      </c>
      <c r="AT230" s="26" t="s">
        <v>71</v>
      </c>
      <c r="AU230" s="26" t="s">
        <v>2332</v>
      </c>
      <c r="AV230" s="26" t="s">
        <v>220</v>
      </c>
      <c r="AW230" s="26" t="s">
        <v>220</v>
      </c>
      <c r="AX230" s="26" t="s">
        <v>2331</v>
      </c>
      <c r="AY230" s="26" t="s">
        <v>2333</v>
      </c>
      <c r="AZ230" s="26" t="s">
        <v>2332</v>
      </c>
      <c r="BA230" s="26" t="s">
        <v>2334</v>
      </c>
      <c r="BB230" s="26" t="s">
        <v>2335</v>
      </c>
      <c r="BC230" s="26" t="s">
        <v>2336</v>
      </c>
      <c r="BD230" s="26" t="s">
        <v>524</v>
      </c>
      <c r="BE230" s="86" t="s">
        <v>82</v>
      </c>
      <c r="BF230" s="86">
        <v>0</v>
      </c>
      <c r="BG230" s="86">
        <v>0</v>
      </c>
      <c r="BH230" s="87"/>
    </row>
    <row r="231" s="5" customFormat="1" ht="45" hidden="1" customHeight="1" spans="1:60">
      <c r="A231" s="26">
        <v>232</v>
      </c>
      <c r="B231" s="30" t="s">
        <v>1892</v>
      </c>
      <c r="C231" s="33" t="s">
        <v>2337</v>
      </c>
      <c r="D231" s="31" t="s">
        <v>2338</v>
      </c>
      <c r="E231" s="31" t="s">
        <v>61</v>
      </c>
      <c r="F231" s="31" t="s">
        <v>2270</v>
      </c>
      <c r="G231" s="31" t="s">
        <v>63</v>
      </c>
      <c r="H231" s="31" t="s">
        <v>57</v>
      </c>
      <c r="I231" s="31" t="s">
        <v>65</v>
      </c>
      <c r="J231" s="31" t="s">
        <v>134</v>
      </c>
      <c r="K231" s="103">
        <v>7000000</v>
      </c>
      <c r="L231" s="103">
        <v>1500000</v>
      </c>
      <c r="M231" s="103">
        <f t="shared" si="19"/>
        <v>700</v>
      </c>
      <c r="N231" s="103">
        <f t="shared" si="20"/>
        <v>150</v>
      </c>
      <c r="O231" s="92" t="s">
        <v>2339</v>
      </c>
      <c r="P231" s="92" t="s">
        <v>123</v>
      </c>
      <c r="Q231" s="92"/>
      <c r="R231" s="107"/>
      <c r="S231" s="107"/>
      <c r="T231" s="48">
        <f t="shared" si="21"/>
        <v>0</v>
      </c>
      <c r="U231" s="48">
        <f t="shared" si="22"/>
        <v>0</v>
      </c>
      <c r="V231" s="48">
        <f t="shared" si="23"/>
        <v>0</v>
      </c>
      <c r="W231" s="48">
        <f t="shared" si="24"/>
        <v>0</v>
      </c>
      <c r="X231" s="107"/>
      <c r="Y231" s="107"/>
      <c r="Z231" s="107"/>
      <c r="AA231" s="107"/>
      <c r="AB231" s="107"/>
      <c r="AC231" s="107"/>
      <c r="AD231" s="107"/>
      <c r="AE231" s="107"/>
      <c r="AF231" s="107"/>
      <c r="AG231" s="107"/>
      <c r="AH231" s="31"/>
      <c r="AI231" s="31"/>
      <c r="AJ231" s="26" t="s">
        <v>69</v>
      </c>
      <c r="AK231" s="26" t="s">
        <v>69</v>
      </c>
      <c r="AL231" s="26" t="s">
        <v>57</v>
      </c>
      <c r="AM231" s="26" t="s">
        <v>63</v>
      </c>
      <c r="AN231" s="26" t="s">
        <v>71</v>
      </c>
      <c r="AO231" s="26" t="s">
        <v>71</v>
      </c>
      <c r="AP231" s="26" t="s">
        <v>72</v>
      </c>
      <c r="AQ231" s="26" t="s">
        <v>220</v>
      </c>
      <c r="AR231" s="26" t="s">
        <v>2339</v>
      </c>
      <c r="AS231" s="26">
        <v>0</v>
      </c>
      <c r="AT231" s="26" t="s">
        <v>71</v>
      </c>
      <c r="AU231" s="26" t="s">
        <v>2340</v>
      </c>
      <c r="AV231" s="26" t="s">
        <v>2341</v>
      </c>
      <c r="AW231" s="26" t="s">
        <v>2342</v>
      </c>
      <c r="AX231" s="26" t="s">
        <v>2343</v>
      </c>
      <c r="AY231" s="26" t="s">
        <v>2344</v>
      </c>
      <c r="AZ231" s="26" t="s">
        <v>2345</v>
      </c>
      <c r="BA231" s="26" t="s">
        <v>2346</v>
      </c>
      <c r="BB231" s="26" t="s">
        <v>2347</v>
      </c>
      <c r="BC231" s="26" t="s">
        <v>2348</v>
      </c>
      <c r="BD231" s="26" t="s">
        <v>524</v>
      </c>
      <c r="BE231" s="86">
        <v>0</v>
      </c>
      <c r="BF231" s="86">
        <v>0</v>
      </c>
      <c r="BG231" s="86">
        <v>0</v>
      </c>
      <c r="BH231" s="87"/>
    </row>
    <row r="232" s="5" customFormat="1" ht="45" hidden="1" customHeight="1" spans="1:60">
      <c r="A232" s="26">
        <v>233</v>
      </c>
      <c r="B232" s="30" t="s">
        <v>1892</v>
      </c>
      <c r="C232" s="33" t="s">
        <v>2349</v>
      </c>
      <c r="D232" s="31" t="s">
        <v>2350</v>
      </c>
      <c r="E232" s="31" t="s">
        <v>61</v>
      </c>
      <c r="F232" s="31" t="s">
        <v>2270</v>
      </c>
      <c r="G232" s="31" t="s">
        <v>63</v>
      </c>
      <c r="H232" s="31" t="s">
        <v>57</v>
      </c>
      <c r="I232" s="31" t="s">
        <v>65</v>
      </c>
      <c r="J232" s="26" t="s">
        <v>148</v>
      </c>
      <c r="K232" s="103">
        <v>10000000</v>
      </c>
      <c r="L232" s="103">
        <v>10000000</v>
      </c>
      <c r="M232" s="103">
        <f t="shared" si="19"/>
        <v>1000</v>
      </c>
      <c r="N232" s="103">
        <f t="shared" si="20"/>
        <v>1000</v>
      </c>
      <c r="O232" s="92" t="s">
        <v>2351</v>
      </c>
      <c r="P232" s="92"/>
      <c r="Q232" s="92"/>
      <c r="R232" s="107"/>
      <c r="S232" s="107"/>
      <c r="T232" s="48">
        <f t="shared" si="21"/>
        <v>0</v>
      </c>
      <c r="U232" s="48">
        <f t="shared" si="22"/>
        <v>0</v>
      </c>
      <c r="V232" s="48">
        <f t="shared" si="23"/>
        <v>0</v>
      </c>
      <c r="W232" s="48">
        <f t="shared" si="24"/>
        <v>0</v>
      </c>
      <c r="X232" s="107"/>
      <c r="Y232" s="107"/>
      <c r="Z232" s="107"/>
      <c r="AA232" s="107"/>
      <c r="AB232" s="107"/>
      <c r="AC232" s="107"/>
      <c r="AD232" s="107"/>
      <c r="AE232" s="107"/>
      <c r="AF232" s="107"/>
      <c r="AG232" s="107"/>
      <c r="AH232" s="31"/>
      <c r="AI232" s="31"/>
      <c r="AJ232" s="26" t="s">
        <v>69</v>
      </c>
      <c r="AK232" s="26" t="s">
        <v>69</v>
      </c>
      <c r="AL232" s="26" t="s">
        <v>57</v>
      </c>
      <c r="AM232" s="26" t="s">
        <v>63</v>
      </c>
      <c r="AN232" s="26" t="s">
        <v>71</v>
      </c>
      <c r="AO232" s="26" t="s">
        <v>71</v>
      </c>
      <c r="AP232" s="26" t="s">
        <v>659</v>
      </c>
      <c r="AQ232" s="26" t="s">
        <v>2352</v>
      </c>
      <c r="AR232" s="26" t="s">
        <v>2351</v>
      </c>
      <c r="AS232" s="26">
        <v>0</v>
      </c>
      <c r="AT232" s="26">
        <v>0</v>
      </c>
      <c r="AU232" s="26" t="s">
        <v>2353</v>
      </c>
      <c r="AV232" s="26" t="s">
        <v>2354</v>
      </c>
      <c r="AW232" s="26" t="s">
        <v>2355</v>
      </c>
      <c r="AX232" s="26" t="s">
        <v>2356</v>
      </c>
      <c r="AY232" s="26" t="s">
        <v>2357</v>
      </c>
      <c r="AZ232" s="26" t="s">
        <v>2358</v>
      </c>
      <c r="BA232" s="26" t="s">
        <v>2359</v>
      </c>
      <c r="BB232" s="26" t="s">
        <v>2360</v>
      </c>
      <c r="BC232" s="26" t="s">
        <v>2361</v>
      </c>
      <c r="BD232" s="26" t="s">
        <v>524</v>
      </c>
      <c r="BE232" s="86" t="s">
        <v>82</v>
      </c>
      <c r="BF232" s="86">
        <v>0</v>
      </c>
      <c r="BG232" s="86">
        <v>0</v>
      </c>
      <c r="BH232" s="87"/>
    </row>
    <row r="233" s="5" customFormat="1" ht="45" hidden="1" customHeight="1" spans="1:60">
      <c r="A233" s="26">
        <v>234</v>
      </c>
      <c r="B233" s="30" t="s">
        <v>1892</v>
      </c>
      <c r="C233" s="33" t="s">
        <v>2362</v>
      </c>
      <c r="D233" s="31" t="s">
        <v>2363</v>
      </c>
      <c r="E233" s="31" t="s">
        <v>61</v>
      </c>
      <c r="F233" s="31" t="s">
        <v>2270</v>
      </c>
      <c r="G233" s="31" t="s">
        <v>63</v>
      </c>
      <c r="H233" s="31" t="s">
        <v>64</v>
      </c>
      <c r="I233" s="31" t="s">
        <v>65</v>
      </c>
      <c r="J233" s="31" t="s">
        <v>66</v>
      </c>
      <c r="K233" s="103">
        <v>0</v>
      </c>
      <c r="L233" s="103">
        <v>0</v>
      </c>
      <c r="M233" s="103">
        <f t="shared" si="19"/>
        <v>0</v>
      </c>
      <c r="N233" s="103">
        <f t="shared" si="20"/>
        <v>0</v>
      </c>
      <c r="O233" s="92" t="s">
        <v>2364</v>
      </c>
      <c r="P233" s="92"/>
      <c r="Q233" s="26"/>
      <c r="R233" s="71">
        <v>0</v>
      </c>
      <c r="S233" s="71">
        <v>0</v>
      </c>
      <c r="T233" s="48">
        <f t="shared" si="21"/>
        <v>0</v>
      </c>
      <c r="U233" s="48">
        <f t="shared" si="22"/>
        <v>0</v>
      </c>
      <c r="V233" s="48">
        <f t="shared" si="23"/>
        <v>0</v>
      </c>
      <c r="W233" s="48">
        <f t="shared" si="24"/>
        <v>0</v>
      </c>
      <c r="X233" s="71">
        <v>0</v>
      </c>
      <c r="Y233" s="71">
        <v>0</v>
      </c>
      <c r="Z233" s="107"/>
      <c r="AA233" s="107"/>
      <c r="AB233" s="71">
        <v>0</v>
      </c>
      <c r="AC233" s="71">
        <v>0</v>
      </c>
      <c r="AD233" s="107"/>
      <c r="AE233" s="107"/>
      <c r="AF233" s="107"/>
      <c r="AG233" s="107"/>
      <c r="AH233" s="31"/>
      <c r="AI233" s="31"/>
      <c r="AJ233" s="26" t="s">
        <v>658</v>
      </c>
      <c r="AK233" s="26" t="s">
        <v>658</v>
      </c>
      <c r="AL233" s="26" t="s">
        <v>64</v>
      </c>
      <c r="AM233" s="26" t="s">
        <v>63</v>
      </c>
      <c r="AN233" s="26" t="s">
        <v>71</v>
      </c>
      <c r="AO233" s="26" t="s">
        <v>71</v>
      </c>
      <c r="AP233" s="26" t="s">
        <v>72</v>
      </c>
      <c r="AQ233" s="26" t="s">
        <v>2365</v>
      </c>
      <c r="AR233" s="26" t="s">
        <v>2364</v>
      </c>
      <c r="AS233" s="26">
        <v>0</v>
      </c>
      <c r="AT233" s="26" t="s">
        <v>71</v>
      </c>
      <c r="AU233" s="26" t="s">
        <v>2366</v>
      </c>
      <c r="AV233" s="26" t="s">
        <v>2367</v>
      </c>
      <c r="AW233" s="26" t="s">
        <v>2368</v>
      </c>
      <c r="AX233" s="26" t="s">
        <v>2369</v>
      </c>
      <c r="AY233" s="26" t="s">
        <v>2370</v>
      </c>
      <c r="AZ233" s="26" t="s">
        <v>2366</v>
      </c>
      <c r="BA233" s="26" t="s">
        <v>2371</v>
      </c>
      <c r="BB233" s="26" t="s">
        <v>2372</v>
      </c>
      <c r="BC233" s="26" t="s">
        <v>2373</v>
      </c>
      <c r="BD233" s="26" t="s">
        <v>524</v>
      </c>
      <c r="BE233" s="86">
        <v>0</v>
      </c>
      <c r="BF233" s="86">
        <v>0</v>
      </c>
      <c r="BG233" s="86">
        <v>0</v>
      </c>
      <c r="BH233" s="87"/>
    </row>
    <row r="234" s="5" customFormat="1" ht="45" hidden="1" customHeight="1" spans="1:60">
      <c r="A234" s="26">
        <v>235</v>
      </c>
      <c r="B234" s="30" t="s">
        <v>1892</v>
      </c>
      <c r="C234" s="33" t="s">
        <v>2374</v>
      </c>
      <c r="D234" s="31" t="s">
        <v>2375</v>
      </c>
      <c r="E234" s="31" t="s">
        <v>61</v>
      </c>
      <c r="F234" s="31" t="s">
        <v>2270</v>
      </c>
      <c r="G234" s="31" t="s">
        <v>63</v>
      </c>
      <c r="H234" s="31" t="s">
        <v>57</v>
      </c>
      <c r="I234" s="31" t="s">
        <v>65</v>
      </c>
      <c r="J234" s="31" t="s">
        <v>134</v>
      </c>
      <c r="K234" s="103">
        <v>0</v>
      </c>
      <c r="L234" s="103">
        <v>0</v>
      </c>
      <c r="M234" s="103">
        <f t="shared" si="19"/>
        <v>0</v>
      </c>
      <c r="N234" s="103">
        <f t="shared" si="20"/>
        <v>0</v>
      </c>
      <c r="O234" s="92" t="s">
        <v>2376</v>
      </c>
      <c r="P234" s="92"/>
      <c r="Q234" s="92"/>
      <c r="R234" s="71">
        <v>0</v>
      </c>
      <c r="S234" s="71">
        <v>0</v>
      </c>
      <c r="T234" s="48">
        <f t="shared" si="21"/>
        <v>0</v>
      </c>
      <c r="U234" s="48">
        <f t="shared" si="22"/>
        <v>0</v>
      </c>
      <c r="V234" s="48">
        <f t="shared" si="23"/>
        <v>0</v>
      </c>
      <c r="W234" s="48">
        <f t="shared" si="24"/>
        <v>0</v>
      </c>
      <c r="X234" s="71">
        <v>0</v>
      </c>
      <c r="Y234" s="71">
        <v>0</v>
      </c>
      <c r="Z234" s="107"/>
      <c r="AA234" s="107"/>
      <c r="AB234" s="107"/>
      <c r="AC234" s="107"/>
      <c r="AD234" s="107"/>
      <c r="AE234" s="107"/>
      <c r="AF234" s="107"/>
      <c r="AG234" s="107"/>
      <c r="AH234" s="31"/>
      <c r="AI234" s="31"/>
      <c r="AJ234" s="26" t="s">
        <v>69</v>
      </c>
      <c r="AK234" s="26" t="s">
        <v>69</v>
      </c>
      <c r="AL234" s="26" t="s">
        <v>57</v>
      </c>
      <c r="AM234" s="26" t="s">
        <v>63</v>
      </c>
      <c r="AN234" s="26" t="s">
        <v>71</v>
      </c>
      <c r="AO234" s="26" t="s">
        <v>71</v>
      </c>
      <c r="AP234" s="26" t="s">
        <v>221</v>
      </c>
      <c r="AQ234" s="26" t="s">
        <v>2377</v>
      </c>
      <c r="AR234" s="26" t="s">
        <v>2376</v>
      </c>
      <c r="AS234" s="26">
        <v>0</v>
      </c>
      <c r="AT234" s="26" t="s">
        <v>71</v>
      </c>
      <c r="AU234" s="26" t="s">
        <v>2378</v>
      </c>
      <c r="AV234" s="26" t="s">
        <v>2379</v>
      </c>
      <c r="AW234" s="26" t="s">
        <v>2380</v>
      </c>
      <c r="AX234" s="26" t="s">
        <v>2381</v>
      </c>
      <c r="AY234" s="26" t="s">
        <v>2382</v>
      </c>
      <c r="AZ234" s="26" t="s">
        <v>2383</v>
      </c>
      <c r="BA234" s="26" t="s">
        <v>2384</v>
      </c>
      <c r="BB234" s="26" t="s">
        <v>2385</v>
      </c>
      <c r="BC234" s="26" t="s">
        <v>2386</v>
      </c>
      <c r="BD234" s="26" t="s">
        <v>524</v>
      </c>
      <c r="BE234" s="86">
        <v>0</v>
      </c>
      <c r="BF234" s="86">
        <v>0</v>
      </c>
      <c r="BG234" s="86">
        <v>0</v>
      </c>
      <c r="BH234" s="87"/>
    </row>
    <row r="235" s="5" customFormat="1" ht="45" hidden="1" customHeight="1" spans="1:60">
      <c r="A235" s="26">
        <v>236</v>
      </c>
      <c r="B235" s="30" t="s">
        <v>1892</v>
      </c>
      <c r="C235" s="33" t="s">
        <v>2387</v>
      </c>
      <c r="D235" s="31" t="s">
        <v>2388</v>
      </c>
      <c r="E235" s="31" t="s">
        <v>61</v>
      </c>
      <c r="F235" s="31" t="s">
        <v>2270</v>
      </c>
      <c r="G235" s="31" t="s">
        <v>63</v>
      </c>
      <c r="H235" s="31" t="s">
        <v>57</v>
      </c>
      <c r="I235" s="31" t="s">
        <v>65</v>
      </c>
      <c r="J235" s="31" t="s">
        <v>85</v>
      </c>
      <c r="K235" s="103">
        <v>4713759</v>
      </c>
      <c r="L235" s="103">
        <v>1000000</v>
      </c>
      <c r="M235" s="103">
        <f t="shared" si="19"/>
        <v>471.3759</v>
      </c>
      <c r="N235" s="103">
        <f t="shared" si="20"/>
        <v>100</v>
      </c>
      <c r="O235" s="92" t="s">
        <v>2389</v>
      </c>
      <c r="P235" s="92" t="s">
        <v>2390</v>
      </c>
      <c r="Q235" s="92" t="s">
        <v>6</v>
      </c>
      <c r="R235" s="107">
        <v>4713759</v>
      </c>
      <c r="S235" s="107">
        <v>1000000</v>
      </c>
      <c r="T235" s="48">
        <f t="shared" si="21"/>
        <v>0</v>
      </c>
      <c r="U235" s="48">
        <f t="shared" si="22"/>
        <v>0</v>
      </c>
      <c r="V235" s="48">
        <f t="shared" si="23"/>
        <v>4713759</v>
      </c>
      <c r="W235" s="48">
        <f t="shared" si="24"/>
        <v>1000000</v>
      </c>
      <c r="X235" s="107">
        <v>4713759</v>
      </c>
      <c r="Y235" s="107">
        <v>1000000</v>
      </c>
      <c r="Z235" s="107"/>
      <c r="AA235" s="107"/>
      <c r="AB235" s="107"/>
      <c r="AC235" s="107"/>
      <c r="AD235" s="107"/>
      <c r="AE235" s="107"/>
      <c r="AF235" s="107"/>
      <c r="AG235" s="107"/>
      <c r="AH235" s="31"/>
      <c r="AI235" s="31"/>
      <c r="AJ235" s="26" t="s">
        <v>69</v>
      </c>
      <c r="AK235" s="26" t="s">
        <v>69</v>
      </c>
      <c r="AL235" s="26" t="s">
        <v>57</v>
      </c>
      <c r="AM235" s="26" t="s">
        <v>63</v>
      </c>
      <c r="AN235" s="26" t="s">
        <v>71</v>
      </c>
      <c r="AO235" s="26" t="s">
        <v>71</v>
      </c>
      <c r="AP235" s="26" t="s">
        <v>221</v>
      </c>
      <c r="AQ235" s="26" t="s">
        <v>2391</v>
      </c>
      <c r="AR235" s="26" t="s">
        <v>2389</v>
      </c>
      <c r="AS235" s="26">
        <v>0</v>
      </c>
      <c r="AT235" s="26">
        <v>0</v>
      </c>
      <c r="AU235" s="26" t="s">
        <v>2392</v>
      </c>
      <c r="AV235" s="26" t="s">
        <v>2393</v>
      </c>
      <c r="AW235" s="26" t="s">
        <v>2394</v>
      </c>
      <c r="AX235" s="26" t="s">
        <v>2395</v>
      </c>
      <c r="AY235" s="26" t="s">
        <v>2396</v>
      </c>
      <c r="AZ235" s="26" t="s">
        <v>2397</v>
      </c>
      <c r="BA235" s="26" t="s">
        <v>2397</v>
      </c>
      <c r="BB235" s="26" t="s">
        <v>2398</v>
      </c>
      <c r="BC235" s="26" t="s">
        <v>309</v>
      </c>
      <c r="BD235" s="26" t="s">
        <v>524</v>
      </c>
      <c r="BE235" s="86">
        <v>0</v>
      </c>
      <c r="BF235" s="86">
        <v>0</v>
      </c>
      <c r="BG235" s="86">
        <v>0</v>
      </c>
      <c r="BH235" s="87"/>
    </row>
    <row r="236" s="5" customFormat="1" ht="45" hidden="1" customHeight="1" spans="1:60">
      <c r="A236" s="26">
        <v>237</v>
      </c>
      <c r="B236" s="30" t="s">
        <v>1892</v>
      </c>
      <c r="C236" s="33" t="s">
        <v>2399</v>
      </c>
      <c r="D236" s="31" t="s">
        <v>2400</v>
      </c>
      <c r="E236" s="31" t="s">
        <v>61</v>
      </c>
      <c r="F236" s="31" t="s">
        <v>2270</v>
      </c>
      <c r="G236" s="31" t="s">
        <v>63</v>
      </c>
      <c r="H236" s="31" t="s">
        <v>57</v>
      </c>
      <c r="I236" s="31" t="s">
        <v>65</v>
      </c>
      <c r="J236" s="26" t="s">
        <v>148</v>
      </c>
      <c r="K236" s="103">
        <v>3350000</v>
      </c>
      <c r="L236" s="103">
        <v>1200000</v>
      </c>
      <c r="M236" s="103">
        <f t="shared" ref="M236:M299" si="25">K236/10000</f>
        <v>335</v>
      </c>
      <c r="N236" s="103">
        <f t="shared" ref="N236:N299" si="26">L236/10000</f>
        <v>120</v>
      </c>
      <c r="O236" s="92" t="s">
        <v>2401</v>
      </c>
      <c r="P236" s="92"/>
      <c r="Q236" s="92"/>
      <c r="R236" s="107"/>
      <c r="S236" s="107"/>
      <c r="T236" s="48">
        <f t="shared" ref="T236:T299" si="27">MAX(X236,Z236,AB236,AD236,AF236)-R236</f>
        <v>0</v>
      </c>
      <c r="U236" s="48">
        <f t="shared" ref="U236:U299" si="28">MAX(Y236,AA236,AC236,AE236,AG236)-S236</f>
        <v>0</v>
      </c>
      <c r="V236" s="48">
        <f t="shared" ref="V236:V299" si="29">MAX(X236,Z236,AB236,AD236,AF236)</f>
        <v>0</v>
      </c>
      <c r="W236" s="48">
        <f t="shared" ref="W236:W299" si="30">MAX(Y236,AA236,AC236,AE236,AG236)</f>
        <v>0</v>
      </c>
      <c r="X236" s="107"/>
      <c r="Y236" s="107"/>
      <c r="Z236" s="107"/>
      <c r="AA236" s="107"/>
      <c r="AB236" s="107"/>
      <c r="AC236" s="107"/>
      <c r="AD236" s="107"/>
      <c r="AE236" s="107"/>
      <c r="AF236" s="107"/>
      <c r="AG236" s="107"/>
      <c r="AH236" s="31"/>
      <c r="AI236" s="31"/>
      <c r="AJ236" s="26" t="s">
        <v>69</v>
      </c>
      <c r="AK236" s="26" t="s">
        <v>69</v>
      </c>
      <c r="AL236" s="26" t="s">
        <v>57</v>
      </c>
      <c r="AM236" s="26" t="s">
        <v>63</v>
      </c>
      <c r="AN236" s="26" t="s">
        <v>71</v>
      </c>
      <c r="AO236" s="26" t="s">
        <v>71</v>
      </c>
      <c r="AP236" s="26" t="s">
        <v>550</v>
      </c>
      <c r="AQ236" s="26" t="s">
        <v>2402</v>
      </c>
      <c r="AR236" s="26" t="s">
        <v>2401</v>
      </c>
      <c r="AS236" s="26">
        <v>0</v>
      </c>
      <c r="AT236" s="26" t="s">
        <v>71</v>
      </c>
      <c r="AU236" s="26" t="s">
        <v>2403</v>
      </c>
      <c r="AV236" s="26" t="s">
        <v>2404</v>
      </c>
      <c r="AW236" s="26" t="s">
        <v>220</v>
      </c>
      <c r="AX236" s="26" t="s">
        <v>2405</v>
      </c>
      <c r="AY236" s="26" t="s">
        <v>2406</v>
      </c>
      <c r="AZ236" s="26" t="s">
        <v>2407</v>
      </c>
      <c r="BA236" s="26" t="s">
        <v>2408</v>
      </c>
      <c r="BB236" s="26" t="s">
        <v>2409</v>
      </c>
      <c r="BC236" s="26" t="s">
        <v>2410</v>
      </c>
      <c r="BD236" s="26" t="s">
        <v>524</v>
      </c>
      <c r="BE236" s="86" t="s">
        <v>82</v>
      </c>
      <c r="BF236" s="86">
        <v>0</v>
      </c>
      <c r="BG236" s="86">
        <v>0</v>
      </c>
      <c r="BH236" s="87"/>
    </row>
    <row r="237" s="10" customFormat="1" ht="45" hidden="1" customHeight="1" spans="1:60">
      <c r="A237" s="26">
        <v>238</v>
      </c>
      <c r="B237" s="113" t="s">
        <v>2411</v>
      </c>
      <c r="C237" s="114" t="s">
        <v>2412</v>
      </c>
      <c r="D237" s="115" t="s">
        <v>2413</v>
      </c>
      <c r="E237" s="116" t="s">
        <v>61</v>
      </c>
      <c r="F237" s="117" t="s">
        <v>2414</v>
      </c>
      <c r="G237" s="118" t="s">
        <v>332</v>
      </c>
      <c r="H237" s="119" t="s">
        <v>64</v>
      </c>
      <c r="I237" s="118" t="s">
        <v>65</v>
      </c>
      <c r="J237" s="118" t="s">
        <v>896</v>
      </c>
      <c r="K237" s="103">
        <v>9000000</v>
      </c>
      <c r="L237" s="103">
        <v>5100000</v>
      </c>
      <c r="M237" s="103">
        <f t="shared" si="25"/>
        <v>900</v>
      </c>
      <c r="N237" s="103">
        <f t="shared" si="26"/>
        <v>510</v>
      </c>
      <c r="O237" s="118" t="s">
        <v>2415</v>
      </c>
      <c r="P237" s="125" t="s">
        <v>898</v>
      </c>
      <c r="Q237" s="26" t="s">
        <v>899</v>
      </c>
      <c r="R237" s="47">
        <v>9000000</v>
      </c>
      <c r="S237" s="47">
        <v>5100000</v>
      </c>
      <c r="T237" s="48">
        <f t="shared" si="27"/>
        <v>0</v>
      </c>
      <c r="U237" s="48">
        <f t="shared" si="28"/>
        <v>0</v>
      </c>
      <c r="V237" s="48">
        <f t="shared" si="29"/>
        <v>9000000</v>
      </c>
      <c r="W237" s="48">
        <f t="shared" si="30"/>
        <v>5100000</v>
      </c>
      <c r="X237" s="47">
        <v>9000000</v>
      </c>
      <c r="Y237" s="47">
        <v>5100000</v>
      </c>
      <c r="Z237" s="47"/>
      <c r="AA237" s="47"/>
      <c r="AB237" s="47">
        <v>9000000</v>
      </c>
      <c r="AC237" s="47">
        <v>5100000</v>
      </c>
      <c r="AD237" s="47"/>
      <c r="AE237" s="47"/>
      <c r="AF237" s="47"/>
      <c r="AG237" s="47"/>
      <c r="AH237" s="131"/>
      <c r="AI237" s="131"/>
      <c r="AJ237" s="26" t="s">
        <v>69</v>
      </c>
      <c r="AK237" s="26" t="s">
        <v>70</v>
      </c>
      <c r="AL237" s="26" t="s">
        <v>64</v>
      </c>
      <c r="AM237" s="26" t="s">
        <v>332</v>
      </c>
      <c r="AN237" s="26" t="s">
        <v>57</v>
      </c>
      <c r="AO237" s="26" t="s">
        <v>2416</v>
      </c>
      <c r="AP237" s="26" t="s">
        <v>71</v>
      </c>
      <c r="AQ237" s="26" t="s">
        <v>71</v>
      </c>
      <c r="AR237" s="26" t="s">
        <v>2415</v>
      </c>
      <c r="AS237" s="26">
        <v>0</v>
      </c>
      <c r="AT237" s="26">
        <v>0</v>
      </c>
      <c r="AU237" s="26" t="s">
        <v>2417</v>
      </c>
      <c r="AV237" s="26" t="s">
        <v>2418</v>
      </c>
      <c r="AW237" s="26" t="s">
        <v>2419</v>
      </c>
      <c r="AX237" s="26" t="s">
        <v>2420</v>
      </c>
      <c r="AY237" s="26" t="s">
        <v>2415</v>
      </c>
      <c r="AZ237" s="26" t="s">
        <v>2421</v>
      </c>
      <c r="BA237" s="26" t="s">
        <v>2422</v>
      </c>
      <c r="BB237" s="26" t="s">
        <v>2423</v>
      </c>
      <c r="BC237" s="26" t="s">
        <v>2424</v>
      </c>
      <c r="BD237" s="26" t="s">
        <v>524</v>
      </c>
      <c r="BE237" s="86">
        <v>0</v>
      </c>
      <c r="BF237" s="86">
        <v>0</v>
      </c>
      <c r="BG237" s="86">
        <v>0</v>
      </c>
      <c r="BH237" s="136"/>
    </row>
    <row r="238" s="10" customFormat="1" ht="45" hidden="1" customHeight="1" spans="1:60">
      <c r="A238" s="26">
        <v>239</v>
      </c>
      <c r="B238" s="113" t="s">
        <v>2411</v>
      </c>
      <c r="C238" s="114" t="s">
        <v>2425</v>
      </c>
      <c r="D238" s="115" t="s">
        <v>2426</v>
      </c>
      <c r="E238" s="116" t="s">
        <v>61</v>
      </c>
      <c r="F238" s="117" t="s">
        <v>2414</v>
      </c>
      <c r="G238" s="118" t="s">
        <v>332</v>
      </c>
      <c r="H238" s="119" t="s">
        <v>64</v>
      </c>
      <c r="I238" s="118" t="s">
        <v>65</v>
      </c>
      <c r="J238" s="118" t="s">
        <v>896</v>
      </c>
      <c r="K238" s="103">
        <v>4500000</v>
      </c>
      <c r="L238" s="103">
        <v>2550000</v>
      </c>
      <c r="M238" s="103">
        <f t="shared" si="25"/>
        <v>450</v>
      </c>
      <c r="N238" s="103">
        <f t="shared" si="26"/>
        <v>255</v>
      </c>
      <c r="O238" s="118" t="s">
        <v>2427</v>
      </c>
      <c r="P238" s="125" t="s">
        <v>898</v>
      </c>
      <c r="Q238" s="26" t="s">
        <v>899</v>
      </c>
      <c r="R238" s="47">
        <v>4500000</v>
      </c>
      <c r="S238" s="47">
        <v>2550000</v>
      </c>
      <c r="T238" s="48">
        <f t="shared" si="27"/>
        <v>0</v>
      </c>
      <c r="U238" s="48">
        <f t="shared" si="28"/>
        <v>0</v>
      </c>
      <c r="V238" s="48">
        <f t="shared" si="29"/>
        <v>4500000</v>
      </c>
      <c r="W238" s="48">
        <f t="shared" si="30"/>
        <v>2550000</v>
      </c>
      <c r="X238" s="47">
        <v>4500000</v>
      </c>
      <c r="Y238" s="47">
        <v>2550000</v>
      </c>
      <c r="Z238" s="47"/>
      <c r="AA238" s="47"/>
      <c r="AB238" s="47">
        <v>4500000</v>
      </c>
      <c r="AC238" s="47">
        <v>2550000</v>
      </c>
      <c r="AD238" s="47"/>
      <c r="AE238" s="47"/>
      <c r="AF238" s="47"/>
      <c r="AG238" s="47"/>
      <c r="AH238" s="132"/>
      <c r="AI238" s="132"/>
      <c r="AJ238" s="26" t="s">
        <v>69</v>
      </c>
      <c r="AK238" s="26" t="s">
        <v>70</v>
      </c>
      <c r="AL238" s="26" t="s">
        <v>64</v>
      </c>
      <c r="AM238" s="26" t="s">
        <v>332</v>
      </c>
      <c r="AN238" s="26" t="s">
        <v>57</v>
      </c>
      <c r="AO238" s="26" t="s">
        <v>2416</v>
      </c>
      <c r="AP238" s="26" t="s">
        <v>71</v>
      </c>
      <c r="AQ238" s="26" t="s">
        <v>71</v>
      </c>
      <c r="AR238" s="26" t="s">
        <v>2427</v>
      </c>
      <c r="AS238" s="26">
        <v>0</v>
      </c>
      <c r="AT238" s="26">
        <v>0</v>
      </c>
      <c r="AU238" s="26" t="s">
        <v>2428</v>
      </c>
      <c r="AV238" s="26" t="s">
        <v>2418</v>
      </c>
      <c r="AW238" s="26" t="s">
        <v>2429</v>
      </c>
      <c r="AX238" s="26" t="s">
        <v>2420</v>
      </c>
      <c r="AY238" s="26" t="s">
        <v>2427</v>
      </c>
      <c r="AZ238" s="26" t="s">
        <v>2430</v>
      </c>
      <c r="BA238" s="26" t="s">
        <v>2431</v>
      </c>
      <c r="BB238" s="26" t="s">
        <v>2419</v>
      </c>
      <c r="BC238" s="26" t="s">
        <v>2424</v>
      </c>
      <c r="BD238" s="26" t="s">
        <v>524</v>
      </c>
      <c r="BE238" s="86">
        <v>0</v>
      </c>
      <c r="BF238" s="86">
        <v>0</v>
      </c>
      <c r="BG238" s="86">
        <v>0</v>
      </c>
      <c r="BH238" s="136"/>
    </row>
    <row r="239" s="10" customFormat="1" ht="45" hidden="1" customHeight="1" spans="1:60">
      <c r="A239" s="26">
        <v>240</v>
      </c>
      <c r="B239" s="113" t="s">
        <v>2411</v>
      </c>
      <c r="C239" s="114" t="s">
        <v>2432</v>
      </c>
      <c r="D239" s="115" t="s">
        <v>2433</v>
      </c>
      <c r="E239" s="116" t="s">
        <v>61</v>
      </c>
      <c r="F239" s="117" t="s">
        <v>2414</v>
      </c>
      <c r="G239" s="118" t="s">
        <v>332</v>
      </c>
      <c r="H239" s="119" t="s">
        <v>64</v>
      </c>
      <c r="I239" s="118" t="s">
        <v>65</v>
      </c>
      <c r="J239" s="118" t="s">
        <v>896</v>
      </c>
      <c r="K239" s="103">
        <v>4500000</v>
      </c>
      <c r="L239" s="103">
        <v>2550000</v>
      </c>
      <c r="M239" s="103">
        <f t="shared" si="25"/>
        <v>450</v>
      </c>
      <c r="N239" s="103">
        <f t="shared" si="26"/>
        <v>255</v>
      </c>
      <c r="O239" s="118" t="s">
        <v>2427</v>
      </c>
      <c r="P239" s="125" t="s">
        <v>898</v>
      </c>
      <c r="Q239" s="26" t="s">
        <v>899</v>
      </c>
      <c r="R239" s="47">
        <v>4500000</v>
      </c>
      <c r="S239" s="47">
        <v>2550000</v>
      </c>
      <c r="T239" s="48">
        <f t="shared" si="27"/>
        <v>0</v>
      </c>
      <c r="U239" s="48">
        <f t="shared" si="28"/>
        <v>0</v>
      </c>
      <c r="V239" s="48">
        <f t="shared" si="29"/>
        <v>4500000</v>
      </c>
      <c r="W239" s="48">
        <f t="shared" si="30"/>
        <v>2550000</v>
      </c>
      <c r="X239" s="47">
        <v>4500000</v>
      </c>
      <c r="Y239" s="47">
        <v>2550000</v>
      </c>
      <c r="Z239" s="47"/>
      <c r="AA239" s="47"/>
      <c r="AB239" s="47">
        <v>4500000</v>
      </c>
      <c r="AC239" s="47">
        <v>2550000</v>
      </c>
      <c r="AD239" s="47"/>
      <c r="AE239" s="47"/>
      <c r="AF239" s="47"/>
      <c r="AG239" s="47"/>
      <c r="AH239" s="133"/>
      <c r="AI239" s="133"/>
      <c r="AJ239" s="26" t="s">
        <v>69</v>
      </c>
      <c r="AK239" s="26" t="s">
        <v>70</v>
      </c>
      <c r="AL239" s="26" t="s">
        <v>64</v>
      </c>
      <c r="AM239" s="26" t="s">
        <v>332</v>
      </c>
      <c r="AN239" s="26" t="s">
        <v>57</v>
      </c>
      <c r="AO239" s="26" t="s">
        <v>2416</v>
      </c>
      <c r="AP239" s="26" t="s">
        <v>71</v>
      </c>
      <c r="AQ239" s="26" t="s">
        <v>71</v>
      </c>
      <c r="AR239" s="26" t="s">
        <v>2427</v>
      </c>
      <c r="AS239" s="26">
        <v>0</v>
      </c>
      <c r="AT239" s="26">
        <v>0</v>
      </c>
      <c r="AU239" s="26" t="s">
        <v>2428</v>
      </c>
      <c r="AV239" s="26" t="s">
        <v>2418</v>
      </c>
      <c r="AW239" s="26" t="s">
        <v>2429</v>
      </c>
      <c r="AX239" s="26" t="s">
        <v>2420</v>
      </c>
      <c r="AY239" s="26" t="s">
        <v>2427</v>
      </c>
      <c r="AZ239" s="26" t="s">
        <v>2434</v>
      </c>
      <c r="BA239" s="26" t="s">
        <v>2431</v>
      </c>
      <c r="BB239" s="26" t="s">
        <v>2419</v>
      </c>
      <c r="BC239" s="26" t="s">
        <v>2424</v>
      </c>
      <c r="BD239" s="26" t="s">
        <v>524</v>
      </c>
      <c r="BE239" s="86">
        <v>0</v>
      </c>
      <c r="BF239" s="86">
        <v>0</v>
      </c>
      <c r="BG239" s="86">
        <v>0</v>
      </c>
      <c r="BH239" s="136"/>
    </row>
    <row r="240" s="10" customFormat="1" ht="45" hidden="1" customHeight="1" spans="1:60">
      <c r="A240" s="26">
        <v>241</v>
      </c>
      <c r="B240" s="113" t="s">
        <v>2411</v>
      </c>
      <c r="C240" s="92" t="s">
        <v>2435</v>
      </c>
      <c r="D240" s="115" t="s">
        <v>2436</v>
      </c>
      <c r="E240" s="33" t="s">
        <v>546</v>
      </c>
      <c r="F240" s="33" t="s">
        <v>2437</v>
      </c>
      <c r="G240" s="33" t="s">
        <v>63</v>
      </c>
      <c r="H240" s="31" t="s">
        <v>64</v>
      </c>
      <c r="I240" s="33" t="s">
        <v>65</v>
      </c>
      <c r="J240" s="33" t="s">
        <v>548</v>
      </c>
      <c r="K240" s="103">
        <v>3030570</v>
      </c>
      <c r="L240" s="103">
        <v>3030570</v>
      </c>
      <c r="M240" s="103">
        <f t="shared" si="25"/>
        <v>303.057</v>
      </c>
      <c r="N240" s="103">
        <f t="shared" si="26"/>
        <v>303.057</v>
      </c>
      <c r="O240" s="49" t="s">
        <v>2438</v>
      </c>
      <c r="P240" s="26" t="s">
        <v>548</v>
      </c>
      <c r="Q240" s="26" t="s">
        <v>6</v>
      </c>
      <c r="R240" s="47">
        <v>3030570</v>
      </c>
      <c r="S240" s="47">
        <v>3030570</v>
      </c>
      <c r="T240" s="48">
        <f t="shared" si="27"/>
        <v>0</v>
      </c>
      <c r="U240" s="48">
        <f t="shared" si="28"/>
        <v>0</v>
      </c>
      <c r="V240" s="48">
        <f t="shared" si="29"/>
        <v>3030570</v>
      </c>
      <c r="W240" s="48">
        <f t="shared" si="30"/>
        <v>3030570</v>
      </c>
      <c r="X240" s="47">
        <v>3030570</v>
      </c>
      <c r="Y240" s="47">
        <v>3030570</v>
      </c>
      <c r="Z240" s="47"/>
      <c r="AA240" s="47"/>
      <c r="AB240" s="47"/>
      <c r="AC240" s="47"/>
      <c r="AD240" s="47"/>
      <c r="AE240" s="47"/>
      <c r="AF240" s="47"/>
      <c r="AG240" s="47"/>
      <c r="AH240" s="49"/>
      <c r="AI240" s="49"/>
      <c r="AJ240" s="26" t="s">
        <v>69</v>
      </c>
      <c r="AK240" s="26" t="s">
        <v>69</v>
      </c>
      <c r="AL240" s="26" t="s">
        <v>64</v>
      </c>
      <c r="AM240" s="26" t="s">
        <v>63</v>
      </c>
      <c r="AN240" s="26" t="s">
        <v>57</v>
      </c>
      <c r="AO240" s="26" t="s">
        <v>220</v>
      </c>
      <c r="AP240" s="26" t="s">
        <v>72</v>
      </c>
      <c r="AQ240" s="26" t="s">
        <v>2439</v>
      </c>
      <c r="AR240" s="26" t="s">
        <v>2440</v>
      </c>
      <c r="AS240" s="26">
        <v>0</v>
      </c>
      <c r="AT240" s="26">
        <v>0</v>
      </c>
      <c r="AU240" s="26" t="s">
        <v>2441</v>
      </c>
      <c r="AV240" s="26" t="s">
        <v>2442</v>
      </c>
      <c r="AW240" s="26" t="s">
        <v>2443</v>
      </c>
      <c r="AX240" s="26" t="s">
        <v>1052</v>
      </c>
      <c r="AY240" s="26" t="s">
        <v>2444</v>
      </c>
      <c r="AZ240" s="26" t="s">
        <v>2445</v>
      </c>
      <c r="BA240" s="26" t="s">
        <v>2446</v>
      </c>
      <c r="BB240" s="26" t="s">
        <v>2447</v>
      </c>
      <c r="BC240" s="26" t="s">
        <v>2448</v>
      </c>
      <c r="BD240" s="26" t="s">
        <v>524</v>
      </c>
      <c r="BE240" s="86">
        <v>0</v>
      </c>
      <c r="BF240" s="86">
        <v>0</v>
      </c>
      <c r="BG240" s="86">
        <v>0</v>
      </c>
      <c r="BH240" s="136"/>
    </row>
    <row r="241" s="10" customFormat="1" ht="78" hidden="1" customHeight="1" spans="1:60">
      <c r="A241" s="26">
        <v>242</v>
      </c>
      <c r="B241" s="113" t="s">
        <v>2411</v>
      </c>
      <c r="C241" s="92" t="s">
        <v>2449</v>
      </c>
      <c r="D241" s="115" t="s">
        <v>2450</v>
      </c>
      <c r="E241" s="116" t="s">
        <v>428</v>
      </c>
      <c r="F241" s="31" t="s">
        <v>2451</v>
      </c>
      <c r="G241" s="31" t="s">
        <v>332</v>
      </c>
      <c r="H241" s="31" t="s">
        <v>64</v>
      </c>
      <c r="I241" s="31" t="s">
        <v>431</v>
      </c>
      <c r="J241" s="31" t="s">
        <v>613</v>
      </c>
      <c r="K241" s="103">
        <v>331944600</v>
      </c>
      <c r="L241" s="103">
        <v>46750000</v>
      </c>
      <c r="M241" s="103">
        <f t="shared" si="25"/>
        <v>33194.46</v>
      </c>
      <c r="N241" s="103">
        <f t="shared" si="26"/>
        <v>4675</v>
      </c>
      <c r="O241" s="92" t="s">
        <v>2452</v>
      </c>
      <c r="P241" s="31" t="s">
        <v>472</v>
      </c>
      <c r="Q241" s="31" t="s">
        <v>10</v>
      </c>
      <c r="R241" s="71">
        <v>331944600</v>
      </c>
      <c r="S241" s="128">
        <v>46750000</v>
      </c>
      <c r="T241" s="48">
        <f t="shared" si="27"/>
        <v>0</v>
      </c>
      <c r="U241" s="48">
        <f t="shared" si="28"/>
        <v>0</v>
      </c>
      <c r="V241" s="48">
        <f t="shared" si="29"/>
        <v>331944600</v>
      </c>
      <c r="W241" s="48">
        <f t="shared" si="30"/>
        <v>46750000</v>
      </c>
      <c r="X241" s="71"/>
      <c r="Y241" s="71"/>
      <c r="Z241" s="71"/>
      <c r="AA241" s="71"/>
      <c r="AB241" s="71"/>
      <c r="AC241" s="71"/>
      <c r="AD241" s="71"/>
      <c r="AE241" s="71"/>
      <c r="AF241" s="71">
        <v>331944600</v>
      </c>
      <c r="AG241" s="128">
        <v>46750000</v>
      </c>
      <c r="AH241" s="134"/>
      <c r="AI241" s="134"/>
      <c r="AJ241" s="26" t="s">
        <v>658</v>
      </c>
      <c r="AK241" s="26" t="s">
        <v>69</v>
      </c>
      <c r="AL241" s="26" t="s">
        <v>64</v>
      </c>
      <c r="AM241" s="26" t="s">
        <v>332</v>
      </c>
      <c r="AN241" s="26" t="s">
        <v>704</v>
      </c>
      <c r="AO241" s="26" t="s">
        <v>2453</v>
      </c>
      <c r="AP241" s="26" t="s">
        <v>71</v>
      </c>
      <c r="AQ241" s="26" t="s">
        <v>71</v>
      </c>
      <c r="AR241" s="26" t="s">
        <v>2454</v>
      </c>
      <c r="AS241" s="26">
        <v>1500000</v>
      </c>
      <c r="AT241" s="26">
        <v>0</v>
      </c>
      <c r="AU241" s="26" t="s">
        <v>2455</v>
      </c>
      <c r="AV241" s="26" t="s">
        <v>2456</v>
      </c>
      <c r="AW241" s="26" t="s">
        <v>2457</v>
      </c>
      <c r="AX241" s="26" t="s">
        <v>2458</v>
      </c>
      <c r="AY241" s="26" t="s">
        <v>2459</v>
      </c>
      <c r="AZ241" s="26" t="s">
        <v>2460</v>
      </c>
      <c r="BA241" s="26" t="s">
        <v>2461</v>
      </c>
      <c r="BB241" s="26" t="s">
        <v>2462</v>
      </c>
      <c r="BC241" s="26" t="s">
        <v>2463</v>
      </c>
      <c r="BD241" s="26" t="s">
        <v>524</v>
      </c>
      <c r="BE241" s="86">
        <v>0</v>
      </c>
      <c r="BF241" s="86">
        <v>0</v>
      </c>
      <c r="BG241" s="86">
        <v>0</v>
      </c>
      <c r="BH241" s="136"/>
    </row>
    <row r="242" s="10" customFormat="1" ht="45" hidden="1" customHeight="1" spans="1:60">
      <c r="A242" s="26">
        <v>243</v>
      </c>
      <c r="B242" s="113" t="s">
        <v>2411</v>
      </c>
      <c r="C242" s="118" t="s">
        <v>2464</v>
      </c>
      <c r="D242" s="115" t="s">
        <v>2465</v>
      </c>
      <c r="E242" s="116" t="s">
        <v>61</v>
      </c>
      <c r="F242" s="118" t="s">
        <v>2414</v>
      </c>
      <c r="G242" s="118" t="s">
        <v>332</v>
      </c>
      <c r="H242" s="120" t="s">
        <v>64</v>
      </c>
      <c r="I242" s="118" t="s">
        <v>511</v>
      </c>
      <c r="J242" s="126" t="s">
        <v>531</v>
      </c>
      <c r="K242" s="103">
        <v>150000000</v>
      </c>
      <c r="L242" s="103">
        <v>30400000</v>
      </c>
      <c r="M242" s="103">
        <f t="shared" si="25"/>
        <v>15000</v>
      </c>
      <c r="N242" s="103">
        <f t="shared" si="26"/>
        <v>3040</v>
      </c>
      <c r="O242" s="33" t="s">
        <v>2466</v>
      </c>
      <c r="P242" s="126" t="s">
        <v>533</v>
      </c>
      <c r="Q242" s="26" t="s">
        <v>7</v>
      </c>
      <c r="R242" s="47">
        <v>150000000</v>
      </c>
      <c r="S242" s="128">
        <v>30400000</v>
      </c>
      <c r="T242" s="48">
        <f t="shared" si="27"/>
        <v>0</v>
      </c>
      <c r="U242" s="48">
        <f t="shared" si="28"/>
        <v>0</v>
      </c>
      <c r="V242" s="48">
        <f t="shared" si="29"/>
        <v>150000000</v>
      </c>
      <c r="W242" s="48">
        <f t="shared" si="30"/>
        <v>30400000</v>
      </c>
      <c r="X242" s="47"/>
      <c r="Y242" s="47"/>
      <c r="Z242" s="47">
        <v>150000000</v>
      </c>
      <c r="AA242" s="128">
        <v>30400000</v>
      </c>
      <c r="AB242" s="47"/>
      <c r="AC242" s="47"/>
      <c r="AD242" s="47"/>
      <c r="AE242" s="47"/>
      <c r="AF242" s="47"/>
      <c r="AG242" s="47"/>
      <c r="AH242" s="126"/>
      <c r="AI242" s="126"/>
      <c r="AJ242" s="26" t="s">
        <v>69</v>
      </c>
      <c r="AK242" s="26" t="s">
        <v>70</v>
      </c>
      <c r="AL242" s="26" t="s">
        <v>64</v>
      </c>
      <c r="AM242" s="26" t="s">
        <v>332</v>
      </c>
      <c r="AN242" s="26" t="s">
        <v>449</v>
      </c>
      <c r="AO242" s="26" t="s">
        <v>2467</v>
      </c>
      <c r="AP242" s="26" t="s">
        <v>71</v>
      </c>
      <c r="AQ242" s="26" t="s">
        <v>71</v>
      </c>
      <c r="AR242" s="26" t="s">
        <v>2466</v>
      </c>
      <c r="AS242" s="26">
        <v>0</v>
      </c>
      <c r="AT242" s="26" t="s">
        <v>71</v>
      </c>
      <c r="AU242" s="26" t="s">
        <v>2468</v>
      </c>
      <c r="AV242" s="26" t="s">
        <v>2469</v>
      </c>
      <c r="AW242" s="26" t="s">
        <v>2470</v>
      </c>
      <c r="AX242" s="26" t="s">
        <v>2471</v>
      </c>
      <c r="AY242" s="26" t="s">
        <v>2466</v>
      </c>
      <c r="AZ242" s="26" t="s">
        <v>2472</v>
      </c>
      <c r="BA242" s="26" t="s">
        <v>2473</v>
      </c>
      <c r="BB242" s="26" t="s">
        <v>2474</v>
      </c>
      <c r="BC242" s="26" t="s">
        <v>309</v>
      </c>
      <c r="BD242" s="26" t="s">
        <v>524</v>
      </c>
      <c r="BE242" s="86">
        <v>0</v>
      </c>
      <c r="BF242" s="86">
        <v>0</v>
      </c>
      <c r="BG242" s="86">
        <v>0</v>
      </c>
      <c r="BH242" s="136"/>
    </row>
    <row r="243" s="10" customFormat="1" ht="45" hidden="1" customHeight="1" spans="1:60">
      <c r="A243" s="26">
        <v>244</v>
      </c>
      <c r="B243" s="113" t="s">
        <v>2411</v>
      </c>
      <c r="C243" s="92" t="s">
        <v>2475</v>
      </c>
      <c r="D243" s="115" t="s">
        <v>2476</v>
      </c>
      <c r="E243" s="116" t="s">
        <v>1920</v>
      </c>
      <c r="F243" s="31" t="s">
        <v>2451</v>
      </c>
      <c r="G243" s="31" t="s">
        <v>332</v>
      </c>
      <c r="H243" s="31" t="s">
        <v>64</v>
      </c>
      <c r="I243" s="31" t="s">
        <v>511</v>
      </c>
      <c r="J243" s="31" t="s">
        <v>1922</v>
      </c>
      <c r="K243" s="103">
        <v>651223100</v>
      </c>
      <c r="L243" s="103">
        <v>8000000</v>
      </c>
      <c r="M243" s="103">
        <f t="shared" si="25"/>
        <v>65122.31</v>
      </c>
      <c r="N243" s="103">
        <f t="shared" si="26"/>
        <v>800</v>
      </c>
      <c r="O243" s="28" t="s">
        <v>2477</v>
      </c>
      <c r="P243" s="90" t="s">
        <v>533</v>
      </c>
      <c r="Q243" s="28"/>
      <c r="R243" s="129"/>
      <c r="S243" s="129"/>
      <c r="T243" s="48">
        <f t="shared" si="27"/>
        <v>0</v>
      </c>
      <c r="U243" s="48">
        <f t="shared" si="28"/>
        <v>0</v>
      </c>
      <c r="V243" s="48">
        <f t="shared" si="29"/>
        <v>0</v>
      </c>
      <c r="W243" s="48">
        <f t="shared" si="30"/>
        <v>0</v>
      </c>
      <c r="X243" s="129"/>
      <c r="Y243" s="129"/>
      <c r="Z243" s="129"/>
      <c r="AA243" s="129"/>
      <c r="AB243" s="129"/>
      <c r="AC243" s="129"/>
      <c r="AD243" s="129"/>
      <c r="AE243" s="129"/>
      <c r="AF243" s="129"/>
      <c r="AG243" s="129"/>
      <c r="AH243" s="134"/>
      <c r="AI243" s="134"/>
      <c r="AJ243" s="26" t="s">
        <v>615</v>
      </c>
      <c r="AK243" s="26" t="s">
        <v>69</v>
      </c>
      <c r="AL243" s="26" t="s">
        <v>64</v>
      </c>
      <c r="AM243" s="26" t="s">
        <v>332</v>
      </c>
      <c r="AN243" s="26" t="s">
        <v>704</v>
      </c>
      <c r="AO243" s="26" t="s">
        <v>2478</v>
      </c>
      <c r="AP243" s="26" t="s">
        <v>71</v>
      </c>
      <c r="AQ243" s="26" t="s">
        <v>71</v>
      </c>
      <c r="AR243" s="26" t="s">
        <v>2479</v>
      </c>
      <c r="AS243" s="26">
        <v>0</v>
      </c>
      <c r="AT243" s="26" t="s">
        <v>71</v>
      </c>
      <c r="AU243" s="26" t="s">
        <v>2480</v>
      </c>
      <c r="AV243" s="26" t="s">
        <v>2481</v>
      </c>
      <c r="AW243" s="26" t="s">
        <v>2482</v>
      </c>
      <c r="AX243" s="26" t="s">
        <v>2483</v>
      </c>
      <c r="AY243" s="26" t="s">
        <v>2484</v>
      </c>
      <c r="AZ243" s="26" t="s">
        <v>2485</v>
      </c>
      <c r="BA243" s="26" t="s">
        <v>2486</v>
      </c>
      <c r="BB243" s="26" t="s">
        <v>2487</v>
      </c>
      <c r="BC243" s="26" t="s">
        <v>2488</v>
      </c>
      <c r="BD243" s="26" t="s">
        <v>524</v>
      </c>
      <c r="BE243" s="86">
        <v>0</v>
      </c>
      <c r="BF243" s="86">
        <v>0</v>
      </c>
      <c r="BG243" s="86">
        <v>0</v>
      </c>
      <c r="BH243" s="136"/>
    </row>
    <row r="244" s="10" customFormat="1" ht="45" hidden="1" customHeight="1" spans="1:60">
      <c r="A244" s="26">
        <v>245</v>
      </c>
      <c r="B244" s="113" t="s">
        <v>2411</v>
      </c>
      <c r="C244" s="118" t="s">
        <v>2489</v>
      </c>
      <c r="D244" s="115" t="s">
        <v>2490</v>
      </c>
      <c r="E244" s="116" t="s">
        <v>61</v>
      </c>
      <c r="F244" s="118" t="s">
        <v>2414</v>
      </c>
      <c r="G244" s="118" t="s">
        <v>332</v>
      </c>
      <c r="H244" s="120" t="s">
        <v>64</v>
      </c>
      <c r="I244" s="118" t="s">
        <v>511</v>
      </c>
      <c r="J244" s="126" t="s">
        <v>531</v>
      </c>
      <c r="K244" s="103">
        <v>56000000</v>
      </c>
      <c r="L244" s="103">
        <v>8000000</v>
      </c>
      <c r="M244" s="103">
        <f t="shared" si="25"/>
        <v>5600</v>
      </c>
      <c r="N244" s="103">
        <f t="shared" si="26"/>
        <v>800</v>
      </c>
      <c r="O244" s="33" t="s">
        <v>2491</v>
      </c>
      <c r="P244" s="126" t="s">
        <v>533</v>
      </c>
      <c r="Q244" s="26"/>
      <c r="R244" s="47"/>
      <c r="S244" s="47"/>
      <c r="T244" s="48">
        <f t="shared" si="27"/>
        <v>0</v>
      </c>
      <c r="U244" s="48">
        <f t="shared" si="28"/>
        <v>0</v>
      </c>
      <c r="V244" s="48">
        <f t="shared" si="29"/>
        <v>0</v>
      </c>
      <c r="W244" s="48">
        <f t="shared" si="30"/>
        <v>0</v>
      </c>
      <c r="X244" s="47"/>
      <c r="Y244" s="47"/>
      <c r="Z244" s="47"/>
      <c r="AA244" s="47"/>
      <c r="AB244" s="47"/>
      <c r="AC244" s="47"/>
      <c r="AD244" s="47"/>
      <c r="AE244" s="47"/>
      <c r="AF244" s="47"/>
      <c r="AG244" s="47"/>
      <c r="AH244" s="126"/>
      <c r="AI244" s="126"/>
      <c r="AJ244" s="26" t="s">
        <v>69</v>
      </c>
      <c r="AK244" s="26" t="s">
        <v>69</v>
      </c>
      <c r="AL244" s="26" t="s">
        <v>64</v>
      </c>
      <c r="AM244" s="26" t="s">
        <v>332</v>
      </c>
      <c r="AN244" s="26" t="s">
        <v>57</v>
      </c>
      <c r="AO244" s="26" t="s">
        <v>2492</v>
      </c>
      <c r="AP244" s="26" t="s">
        <v>71</v>
      </c>
      <c r="AQ244" s="26" t="s">
        <v>71</v>
      </c>
      <c r="AR244" s="26" t="s">
        <v>2491</v>
      </c>
      <c r="AS244" s="26">
        <v>0</v>
      </c>
      <c r="AT244" s="26">
        <v>0</v>
      </c>
      <c r="AU244" s="26" t="s">
        <v>2493</v>
      </c>
      <c r="AV244" s="26" t="s">
        <v>2494</v>
      </c>
      <c r="AW244" s="26" t="s">
        <v>2495</v>
      </c>
      <c r="AX244" s="26" t="s">
        <v>2496</v>
      </c>
      <c r="AY244" s="26" t="s">
        <v>2491</v>
      </c>
      <c r="AZ244" s="26" t="s">
        <v>2493</v>
      </c>
      <c r="BA244" s="26" t="s">
        <v>2497</v>
      </c>
      <c r="BB244" s="26" t="s">
        <v>2498</v>
      </c>
      <c r="BC244" s="26" t="s">
        <v>309</v>
      </c>
      <c r="BD244" s="26" t="s">
        <v>524</v>
      </c>
      <c r="BE244" s="86">
        <v>0</v>
      </c>
      <c r="BF244" s="86">
        <v>0</v>
      </c>
      <c r="BG244" s="86">
        <v>0</v>
      </c>
      <c r="BH244" s="136"/>
    </row>
    <row r="245" s="10" customFormat="1" ht="45" hidden="1" customHeight="1" spans="1:60">
      <c r="A245" s="26">
        <v>246</v>
      </c>
      <c r="B245" s="113" t="s">
        <v>2411</v>
      </c>
      <c r="C245" s="92" t="s">
        <v>2499</v>
      </c>
      <c r="D245" s="115" t="s">
        <v>2500</v>
      </c>
      <c r="E245" s="116" t="s">
        <v>509</v>
      </c>
      <c r="F245" s="31" t="s">
        <v>2501</v>
      </c>
      <c r="G245" s="31" t="s">
        <v>332</v>
      </c>
      <c r="H245" s="31" t="s">
        <v>57</v>
      </c>
      <c r="I245" s="31" t="s">
        <v>511</v>
      </c>
      <c r="J245" s="31" t="s">
        <v>512</v>
      </c>
      <c r="K245" s="103">
        <v>4650000</v>
      </c>
      <c r="L245" s="103">
        <v>1400000</v>
      </c>
      <c r="M245" s="103">
        <f t="shared" si="25"/>
        <v>465</v>
      </c>
      <c r="N245" s="103">
        <f t="shared" si="26"/>
        <v>140</v>
      </c>
      <c r="O245" s="92" t="s">
        <v>2502</v>
      </c>
      <c r="P245" s="94" t="s">
        <v>514</v>
      </c>
      <c r="Q245" s="26" t="s">
        <v>7</v>
      </c>
      <c r="R245" s="47">
        <v>427800</v>
      </c>
      <c r="S245" s="47">
        <v>109500</v>
      </c>
      <c r="T245" s="48">
        <f t="shared" si="27"/>
        <v>0</v>
      </c>
      <c r="U245" s="48">
        <f t="shared" si="28"/>
        <v>0</v>
      </c>
      <c r="V245" s="48">
        <f t="shared" si="29"/>
        <v>427800</v>
      </c>
      <c r="W245" s="48">
        <f t="shared" si="30"/>
        <v>109500</v>
      </c>
      <c r="X245" s="47"/>
      <c r="Y245" s="47"/>
      <c r="Z245" s="47">
        <v>427800</v>
      </c>
      <c r="AA245" s="47">
        <v>109500</v>
      </c>
      <c r="AB245" s="47"/>
      <c r="AC245" s="47"/>
      <c r="AD245" s="47"/>
      <c r="AE245" s="47"/>
      <c r="AF245" s="47"/>
      <c r="AG245" s="47"/>
      <c r="AH245" s="49"/>
      <c r="AI245" s="49"/>
      <c r="AJ245" s="26" t="s">
        <v>69</v>
      </c>
      <c r="AK245" s="26" t="s">
        <v>69</v>
      </c>
      <c r="AL245" s="26" t="s">
        <v>57</v>
      </c>
      <c r="AM245" s="26" t="s">
        <v>332</v>
      </c>
      <c r="AN245" s="26" t="s">
        <v>57</v>
      </c>
      <c r="AO245" s="26" t="s">
        <v>2503</v>
      </c>
      <c r="AP245" s="26" t="s">
        <v>71</v>
      </c>
      <c r="AQ245" s="26" t="s">
        <v>71</v>
      </c>
      <c r="AR245" s="26" t="s">
        <v>2504</v>
      </c>
      <c r="AS245" s="26">
        <v>0</v>
      </c>
      <c r="AT245" s="26">
        <v>3250000</v>
      </c>
      <c r="AU245" s="26" t="s">
        <v>518</v>
      </c>
      <c r="AV245" s="26" t="s">
        <v>2505</v>
      </c>
      <c r="AW245" s="26" t="s">
        <v>2506</v>
      </c>
      <c r="AX245" s="26" t="s">
        <v>2507</v>
      </c>
      <c r="AY245" s="26" t="s">
        <v>2508</v>
      </c>
      <c r="AZ245" s="26" t="s">
        <v>2509</v>
      </c>
      <c r="BA245" s="26" t="s">
        <v>2510</v>
      </c>
      <c r="BB245" s="26" t="s">
        <v>2511</v>
      </c>
      <c r="BC245" s="26" t="s">
        <v>2512</v>
      </c>
      <c r="BD245" s="26" t="s">
        <v>524</v>
      </c>
      <c r="BE245" s="86">
        <v>0</v>
      </c>
      <c r="BF245" s="86">
        <v>0</v>
      </c>
      <c r="BG245" s="86">
        <v>0</v>
      </c>
      <c r="BH245" s="136"/>
    </row>
    <row r="246" s="10" customFormat="1" ht="45" hidden="1" customHeight="1" spans="1:60">
      <c r="A246" s="26">
        <v>247</v>
      </c>
      <c r="B246" s="113" t="s">
        <v>2411</v>
      </c>
      <c r="C246" s="92" t="s">
        <v>2513</v>
      </c>
      <c r="D246" s="115" t="s">
        <v>2514</v>
      </c>
      <c r="E246" s="116" t="s">
        <v>509</v>
      </c>
      <c r="F246" s="31" t="s">
        <v>2501</v>
      </c>
      <c r="G246" s="31" t="s">
        <v>332</v>
      </c>
      <c r="H246" s="31" t="s">
        <v>57</v>
      </c>
      <c r="I246" s="31" t="s">
        <v>511</v>
      </c>
      <c r="J246" s="31" t="s">
        <v>512</v>
      </c>
      <c r="K246" s="103">
        <v>18230000</v>
      </c>
      <c r="L246" s="103">
        <v>2660000</v>
      </c>
      <c r="M246" s="103">
        <f t="shared" si="25"/>
        <v>1823</v>
      </c>
      <c r="N246" s="103">
        <f t="shared" si="26"/>
        <v>266</v>
      </c>
      <c r="O246" s="92" t="s">
        <v>2515</v>
      </c>
      <c r="P246" s="94" t="s">
        <v>514</v>
      </c>
      <c r="Q246" s="26" t="s">
        <v>7</v>
      </c>
      <c r="R246" s="47">
        <v>409700</v>
      </c>
      <c r="S246" s="47">
        <v>187100</v>
      </c>
      <c r="T246" s="48">
        <f t="shared" si="27"/>
        <v>0</v>
      </c>
      <c r="U246" s="48">
        <f t="shared" si="28"/>
        <v>0</v>
      </c>
      <c r="V246" s="48">
        <f t="shared" si="29"/>
        <v>409700</v>
      </c>
      <c r="W246" s="48">
        <f t="shared" si="30"/>
        <v>187100</v>
      </c>
      <c r="X246" s="47"/>
      <c r="Y246" s="47"/>
      <c r="Z246" s="47">
        <v>409700</v>
      </c>
      <c r="AA246" s="47">
        <v>187100</v>
      </c>
      <c r="AB246" s="47"/>
      <c r="AC246" s="47"/>
      <c r="AD246" s="47"/>
      <c r="AE246" s="47"/>
      <c r="AF246" s="47"/>
      <c r="AG246" s="47"/>
      <c r="AH246" s="49"/>
      <c r="AI246" s="49"/>
      <c r="AJ246" s="26" t="s">
        <v>69</v>
      </c>
      <c r="AK246" s="26" t="s">
        <v>69</v>
      </c>
      <c r="AL246" s="26" t="s">
        <v>57</v>
      </c>
      <c r="AM246" s="26" t="s">
        <v>332</v>
      </c>
      <c r="AN246" s="26" t="s">
        <v>57</v>
      </c>
      <c r="AO246" s="26" t="s">
        <v>2503</v>
      </c>
      <c r="AP246" s="26" t="s">
        <v>71</v>
      </c>
      <c r="AQ246" s="26" t="s">
        <v>71</v>
      </c>
      <c r="AR246" s="26" t="s">
        <v>2516</v>
      </c>
      <c r="AS246" s="26">
        <v>0</v>
      </c>
      <c r="AT246" s="26">
        <v>15570000</v>
      </c>
      <c r="AU246" s="26" t="s">
        <v>518</v>
      </c>
      <c r="AV246" s="26" t="s">
        <v>2517</v>
      </c>
      <c r="AW246" s="26" t="s">
        <v>2518</v>
      </c>
      <c r="AX246" s="26" t="s">
        <v>2519</v>
      </c>
      <c r="AY246" s="26" t="s">
        <v>2520</v>
      </c>
      <c r="AZ246" s="26" t="s">
        <v>2521</v>
      </c>
      <c r="BA246" s="26" t="s">
        <v>2522</v>
      </c>
      <c r="BB246" s="26" t="s">
        <v>2523</v>
      </c>
      <c r="BC246" s="26" t="s">
        <v>2512</v>
      </c>
      <c r="BD246" s="26" t="s">
        <v>524</v>
      </c>
      <c r="BE246" s="86">
        <v>0</v>
      </c>
      <c r="BF246" s="86">
        <v>0</v>
      </c>
      <c r="BG246" s="86">
        <v>0</v>
      </c>
      <c r="BH246" s="136"/>
    </row>
    <row r="247" s="10" customFormat="1" ht="45" hidden="1" customHeight="1" spans="1:60">
      <c r="A247" s="26">
        <v>248</v>
      </c>
      <c r="B247" s="113" t="s">
        <v>2411</v>
      </c>
      <c r="C247" s="121" t="s">
        <v>2524</v>
      </c>
      <c r="D247" s="115" t="s">
        <v>2525</v>
      </c>
      <c r="E247" s="116" t="s">
        <v>61</v>
      </c>
      <c r="F247" s="121" t="s">
        <v>2414</v>
      </c>
      <c r="G247" s="121" t="s">
        <v>63</v>
      </c>
      <c r="H247" s="120" t="s">
        <v>57</v>
      </c>
      <c r="I247" s="121" t="s">
        <v>65</v>
      </c>
      <c r="J247" s="121" t="s">
        <v>134</v>
      </c>
      <c r="K247" s="103">
        <v>0</v>
      </c>
      <c r="L247" s="103">
        <v>0</v>
      </c>
      <c r="M247" s="103">
        <f t="shared" si="25"/>
        <v>0</v>
      </c>
      <c r="N247" s="103">
        <f t="shared" si="26"/>
        <v>0</v>
      </c>
      <c r="O247" s="121" t="s">
        <v>2526</v>
      </c>
      <c r="P247" s="120"/>
      <c r="Q247" s="125"/>
      <c r="R247" s="128">
        <v>0</v>
      </c>
      <c r="S247" s="128">
        <v>0</v>
      </c>
      <c r="T247" s="48">
        <f t="shared" si="27"/>
        <v>0</v>
      </c>
      <c r="U247" s="48">
        <f t="shared" si="28"/>
        <v>0</v>
      </c>
      <c r="V247" s="48">
        <f t="shared" si="29"/>
        <v>0</v>
      </c>
      <c r="W247" s="48">
        <f t="shared" si="30"/>
        <v>0</v>
      </c>
      <c r="X247" s="128">
        <v>0</v>
      </c>
      <c r="Y247" s="128">
        <v>0</v>
      </c>
      <c r="Z247" s="47"/>
      <c r="AA247" s="47"/>
      <c r="AB247" s="47"/>
      <c r="AC247" s="47"/>
      <c r="AD247" s="47"/>
      <c r="AE247" s="47"/>
      <c r="AF247" s="47"/>
      <c r="AG247" s="47"/>
      <c r="AH247" s="132"/>
      <c r="AI247" s="132"/>
      <c r="AJ247" s="26" t="s">
        <v>69</v>
      </c>
      <c r="AK247" s="26" t="s">
        <v>69</v>
      </c>
      <c r="AL247" s="26" t="s">
        <v>57</v>
      </c>
      <c r="AM247" s="26" t="s">
        <v>63</v>
      </c>
      <c r="AN247" s="26" t="s">
        <v>71</v>
      </c>
      <c r="AO247" s="26" t="s">
        <v>71</v>
      </c>
      <c r="AP247" s="26" t="s">
        <v>72</v>
      </c>
      <c r="AQ247" s="26" t="s">
        <v>2527</v>
      </c>
      <c r="AR247" s="26" t="s">
        <v>2526</v>
      </c>
      <c r="AS247" s="26">
        <v>0</v>
      </c>
      <c r="AT247" s="26">
        <v>0</v>
      </c>
      <c r="AU247" s="26" t="s">
        <v>2528</v>
      </c>
      <c r="AV247" s="26" t="s">
        <v>2529</v>
      </c>
      <c r="AW247" s="26" t="s">
        <v>2530</v>
      </c>
      <c r="AX247" s="26" t="s">
        <v>2531</v>
      </c>
      <c r="AY247" s="26" t="s">
        <v>2526</v>
      </c>
      <c r="AZ247" s="26" t="s">
        <v>2532</v>
      </c>
      <c r="BA247" s="26" t="s">
        <v>2533</v>
      </c>
      <c r="BB247" s="26" t="s">
        <v>2534</v>
      </c>
      <c r="BC247" s="26" t="s">
        <v>309</v>
      </c>
      <c r="BD247" s="26" t="s">
        <v>524</v>
      </c>
      <c r="BE247" s="86">
        <v>0</v>
      </c>
      <c r="BF247" s="86">
        <v>0</v>
      </c>
      <c r="BG247" s="86">
        <v>0</v>
      </c>
      <c r="BH247" s="136"/>
    </row>
    <row r="248" s="10" customFormat="1" ht="45" hidden="1" customHeight="1" spans="1:60">
      <c r="A248" s="26">
        <v>249</v>
      </c>
      <c r="B248" s="113" t="s">
        <v>2411</v>
      </c>
      <c r="C248" s="118" t="s">
        <v>2535</v>
      </c>
      <c r="D248" s="115" t="s">
        <v>2536</v>
      </c>
      <c r="E248" s="116" t="s">
        <v>61</v>
      </c>
      <c r="F248" s="118" t="s">
        <v>2414</v>
      </c>
      <c r="G248" s="121" t="s">
        <v>63</v>
      </c>
      <c r="H248" s="120" t="s">
        <v>57</v>
      </c>
      <c r="I248" s="118" t="s">
        <v>65</v>
      </c>
      <c r="J248" s="118" t="s">
        <v>172</v>
      </c>
      <c r="K248" s="103">
        <v>0</v>
      </c>
      <c r="L248" s="103">
        <v>0</v>
      </c>
      <c r="M248" s="103">
        <f t="shared" si="25"/>
        <v>0</v>
      </c>
      <c r="N248" s="103">
        <f t="shared" si="26"/>
        <v>0</v>
      </c>
      <c r="O248" s="118" t="s">
        <v>2537</v>
      </c>
      <c r="P248" s="28"/>
      <c r="Q248" s="125"/>
      <c r="R248" s="128">
        <v>0</v>
      </c>
      <c r="S248" s="128">
        <v>0</v>
      </c>
      <c r="T248" s="48">
        <f t="shared" si="27"/>
        <v>0</v>
      </c>
      <c r="U248" s="48">
        <f t="shared" si="28"/>
        <v>0</v>
      </c>
      <c r="V248" s="48">
        <f t="shared" si="29"/>
        <v>0</v>
      </c>
      <c r="W248" s="48">
        <f t="shared" si="30"/>
        <v>0</v>
      </c>
      <c r="X248" s="128">
        <v>0</v>
      </c>
      <c r="Y248" s="128">
        <v>0</v>
      </c>
      <c r="Z248" s="47"/>
      <c r="AA248" s="47"/>
      <c r="AB248" s="47"/>
      <c r="AC248" s="47"/>
      <c r="AD248" s="47"/>
      <c r="AE248" s="47"/>
      <c r="AF248" s="47"/>
      <c r="AG248" s="47"/>
      <c r="AH248" s="133"/>
      <c r="AI248" s="133"/>
      <c r="AJ248" s="26" t="s">
        <v>69</v>
      </c>
      <c r="AK248" s="26" t="s">
        <v>69</v>
      </c>
      <c r="AL248" s="26" t="s">
        <v>57</v>
      </c>
      <c r="AM248" s="26" t="s">
        <v>63</v>
      </c>
      <c r="AN248" s="26" t="s">
        <v>71</v>
      </c>
      <c r="AO248" s="26" t="s">
        <v>71</v>
      </c>
      <c r="AP248" s="26" t="s">
        <v>72</v>
      </c>
      <c r="AQ248" s="26" t="s">
        <v>2538</v>
      </c>
      <c r="AR248" s="26" t="s">
        <v>2537</v>
      </c>
      <c r="AS248" s="26">
        <v>0</v>
      </c>
      <c r="AT248" s="26">
        <v>0</v>
      </c>
      <c r="AU248" s="26" t="s">
        <v>2539</v>
      </c>
      <c r="AV248" s="26" t="s">
        <v>2540</v>
      </c>
      <c r="AW248" s="26" t="s">
        <v>2541</v>
      </c>
      <c r="AX248" s="26" t="s">
        <v>2542</v>
      </c>
      <c r="AY248" s="26" t="s">
        <v>2537</v>
      </c>
      <c r="AZ248" s="26" t="s">
        <v>2539</v>
      </c>
      <c r="BA248" s="26" t="s">
        <v>2543</v>
      </c>
      <c r="BB248" s="26" t="s">
        <v>2544</v>
      </c>
      <c r="BC248" s="26" t="s">
        <v>309</v>
      </c>
      <c r="BD248" s="26" t="s">
        <v>524</v>
      </c>
      <c r="BE248" s="86">
        <v>0</v>
      </c>
      <c r="BF248" s="86">
        <v>0</v>
      </c>
      <c r="BG248" s="86">
        <v>0</v>
      </c>
      <c r="BH248" s="136"/>
    </row>
    <row r="249" s="10" customFormat="1" ht="45" hidden="1" customHeight="1" spans="1:60">
      <c r="A249" s="26">
        <v>250</v>
      </c>
      <c r="B249" s="113" t="s">
        <v>2411</v>
      </c>
      <c r="C249" s="118" t="s">
        <v>2545</v>
      </c>
      <c r="D249" s="115" t="s">
        <v>2546</v>
      </c>
      <c r="E249" s="116" t="s">
        <v>61</v>
      </c>
      <c r="F249" s="118" t="s">
        <v>2414</v>
      </c>
      <c r="G249" s="120" t="s">
        <v>63</v>
      </c>
      <c r="H249" s="120" t="s">
        <v>64</v>
      </c>
      <c r="I249" s="118" t="s">
        <v>65</v>
      </c>
      <c r="J249" s="121" t="s">
        <v>172</v>
      </c>
      <c r="K249" s="103">
        <v>0</v>
      </c>
      <c r="L249" s="103">
        <v>0</v>
      </c>
      <c r="M249" s="103">
        <f t="shared" si="25"/>
        <v>0</v>
      </c>
      <c r="N249" s="103">
        <f t="shared" si="26"/>
        <v>0</v>
      </c>
      <c r="O249" s="118" t="s">
        <v>2547</v>
      </c>
      <c r="P249" s="28"/>
      <c r="Q249" s="125"/>
      <c r="R249" s="128">
        <v>0</v>
      </c>
      <c r="S249" s="128">
        <v>0</v>
      </c>
      <c r="T249" s="48">
        <f t="shared" si="27"/>
        <v>0</v>
      </c>
      <c r="U249" s="48">
        <f t="shared" si="28"/>
        <v>0</v>
      </c>
      <c r="V249" s="48">
        <f t="shared" si="29"/>
        <v>0</v>
      </c>
      <c r="W249" s="48">
        <f t="shared" si="30"/>
        <v>0</v>
      </c>
      <c r="X249" s="128">
        <v>0</v>
      </c>
      <c r="Y249" s="128">
        <v>0</v>
      </c>
      <c r="Z249" s="47"/>
      <c r="AA249" s="47"/>
      <c r="AB249" s="47"/>
      <c r="AC249" s="47"/>
      <c r="AD249" s="47"/>
      <c r="AE249" s="47"/>
      <c r="AF249" s="47"/>
      <c r="AG249" s="47"/>
      <c r="AH249" s="117"/>
      <c r="AI249" s="117"/>
      <c r="AJ249" s="26" t="s">
        <v>69</v>
      </c>
      <c r="AK249" s="26" t="s">
        <v>69</v>
      </c>
      <c r="AL249" s="26" t="s">
        <v>64</v>
      </c>
      <c r="AM249" s="26" t="s">
        <v>63</v>
      </c>
      <c r="AN249" s="26" t="s">
        <v>71</v>
      </c>
      <c r="AO249" s="26" t="s">
        <v>71</v>
      </c>
      <c r="AP249" s="26" t="s">
        <v>72</v>
      </c>
      <c r="AQ249" s="26" t="s">
        <v>2548</v>
      </c>
      <c r="AR249" s="26" t="s">
        <v>2547</v>
      </c>
      <c r="AS249" s="26">
        <v>0</v>
      </c>
      <c r="AT249" s="26">
        <v>0</v>
      </c>
      <c r="AU249" s="26" t="s">
        <v>2549</v>
      </c>
      <c r="AV249" s="26" t="s">
        <v>2550</v>
      </c>
      <c r="AW249" s="26" t="s">
        <v>2551</v>
      </c>
      <c r="AX249" s="26" t="s">
        <v>2552</v>
      </c>
      <c r="AY249" s="26" t="s">
        <v>2547</v>
      </c>
      <c r="AZ249" s="26" t="s">
        <v>2553</v>
      </c>
      <c r="BA249" s="26" t="s">
        <v>2554</v>
      </c>
      <c r="BB249" s="26" t="s">
        <v>2555</v>
      </c>
      <c r="BC249" s="26" t="s">
        <v>2556</v>
      </c>
      <c r="BD249" s="26" t="s">
        <v>524</v>
      </c>
      <c r="BE249" s="86">
        <v>0</v>
      </c>
      <c r="BF249" s="86">
        <v>0</v>
      </c>
      <c r="BG249" s="86">
        <v>0</v>
      </c>
      <c r="BH249" s="136"/>
    </row>
    <row r="250" s="10" customFormat="1" ht="45" hidden="1" customHeight="1" spans="1:60">
      <c r="A250" s="26">
        <v>251</v>
      </c>
      <c r="B250" s="113" t="s">
        <v>2411</v>
      </c>
      <c r="C250" s="28" t="s">
        <v>2557</v>
      </c>
      <c r="D250" s="115" t="s">
        <v>2558</v>
      </c>
      <c r="E250" s="116" t="s">
        <v>330</v>
      </c>
      <c r="F250" s="26" t="s">
        <v>2559</v>
      </c>
      <c r="G250" s="26" t="s">
        <v>63</v>
      </c>
      <c r="H250" s="26" t="s">
        <v>64</v>
      </c>
      <c r="I250" s="26" t="s">
        <v>333</v>
      </c>
      <c r="J250" s="26" t="s">
        <v>334</v>
      </c>
      <c r="K250" s="103">
        <v>4704800</v>
      </c>
      <c r="L250" s="103">
        <v>2500000</v>
      </c>
      <c r="M250" s="103">
        <f t="shared" si="25"/>
        <v>470.48</v>
      </c>
      <c r="N250" s="103">
        <f t="shared" si="26"/>
        <v>250</v>
      </c>
      <c r="O250" s="49" t="s">
        <v>2560</v>
      </c>
      <c r="P250" s="26" t="s">
        <v>336</v>
      </c>
      <c r="Q250" s="26"/>
      <c r="R250" s="47"/>
      <c r="S250" s="47"/>
      <c r="T250" s="48">
        <f t="shared" si="27"/>
        <v>0</v>
      </c>
      <c r="U250" s="48">
        <f t="shared" si="28"/>
        <v>0</v>
      </c>
      <c r="V250" s="48">
        <f t="shared" si="29"/>
        <v>0</v>
      </c>
      <c r="W250" s="48">
        <f t="shared" si="30"/>
        <v>0</v>
      </c>
      <c r="X250" s="47"/>
      <c r="Y250" s="47"/>
      <c r="Z250" s="47"/>
      <c r="AA250" s="47"/>
      <c r="AB250" s="47"/>
      <c r="AC250" s="47"/>
      <c r="AD250" s="47"/>
      <c r="AE250" s="47"/>
      <c r="AF250" s="47"/>
      <c r="AG250" s="47"/>
      <c r="AH250" s="135"/>
      <c r="AI250" s="135"/>
      <c r="AJ250" s="26" t="s">
        <v>69</v>
      </c>
      <c r="AK250" s="26" t="s">
        <v>69</v>
      </c>
      <c r="AL250" s="26" t="s">
        <v>64</v>
      </c>
      <c r="AM250" s="26" t="s">
        <v>63</v>
      </c>
      <c r="AN250" s="26" t="s">
        <v>71</v>
      </c>
      <c r="AO250" s="26" t="s">
        <v>71</v>
      </c>
      <c r="AP250" s="26" t="s">
        <v>72</v>
      </c>
      <c r="AQ250" s="26" t="s">
        <v>2561</v>
      </c>
      <c r="AR250" s="26" t="s">
        <v>2560</v>
      </c>
      <c r="AS250" s="26">
        <v>0</v>
      </c>
      <c r="AT250" s="26" t="s">
        <v>71</v>
      </c>
      <c r="AU250" s="26" t="s">
        <v>2562</v>
      </c>
      <c r="AV250" s="26" t="s">
        <v>2563</v>
      </c>
      <c r="AW250" s="26" t="s">
        <v>2564</v>
      </c>
      <c r="AX250" s="26" t="s">
        <v>2565</v>
      </c>
      <c r="AY250" s="26" t="s">
        <v>2566</v>
      </c>
      <c r="AZ250" s="26" t="s">
        <v>2567</v>
      </c>
      <c r="BA250" s="26" t="s">
        <v>2568</v>
      </c>
      <c r="BB250" s="26" t="s">
        <v>2569</v>
      </c>
      <c r="BC250" s="26" t="s">
        <v>2570</v>
      </c>
      <c r="BD250" s="26" t="s">
        <v>524</v>
      </c>
      <c r="BE250" s="86">
        <v>0</v>
      </c>
      <c r="BF250" s="86">
        <v>0</v>
      </c>
      <c r="BG250" s="86">
        <v>0</v>
      </c>
      <c r="BH250" s="136"/>
    </row>
    <row r="251" s="10" customFormat="1" ht="45" hidden="1" customHeight="1" spans="1:60">
      <c r="A251" s="26">
        <v>252</v>
      </c>
      <c r="B251" s="113" t="s">
        <v>2411</v>
      </c>
      <c r="C251" s="28" t="s">
        <v>2571</v>
      </c>
      <c r="D251" s="115" t="s">
        <v>2572</v>
      </c>
      <c r="E251" s="116" t="s">
        <v>330</v>
      </c>
      <c r="F251" s="26" t="s">
        <v>2559</v>
      </c>
      <c r="G251" s="26" t="s">
        <v>63</v>
      </c>
      <c r="H251" s="26" t="s">
        <v>64</v>
      </c>
      <c r="I251" s="26" t="s">
        <v>333</v>
      </c>
      <c r="J251" s="26" t="s">
        <v>381</v>
      </c>
      <c r="K251" s="103">
        <v>6000000</v>
      </c>
      <c r="L251" s="103">
        <v>1000000</v>
      </c>
      <c r="M251" s="103">
        <f t="shared" si="25"/>
        <v>600</v>
      </c>
      <c r="N251" s="103">
        <f t="shared" si="26"/>
        <v>100</v>
      </c>
      <c r="O251" s="49" t="s">
        <v>2573</v>
      </c>
      <c r="P251" s="26" t="s">
        <v>381</v>
      </c>
      <c r="Q251" s="26"/>
      <c r="R251" s="47"/>
      <c r="S251" s="47"/>
      <c r="T251" s="48">
        <f t="shared" si="27"/>
        <v>0</v>
      </c>
      <c r="U251" s="48">
        <f t="shared" si="28"/>
        <v>0</v>
      </c>
      <c r="V251" s="48">
        <f t="shared" si="29"/>
        <v>0</v>
      </c>
      <c r="W251" s="48">
        <f t="shared" si="30"/>
        <v>0</v>
      </c>
      <c r="X251" s="47"/>
      <c r="Y251" s="47"/>
      <c r="Z251" s="47"/>
      <c r="AA251" s="47"/>
      <c r="AB251" s="47"/>
      <c r="AC251" s="47"/>
      <c r="AD251" s="47"/>
      <c r="AE251" s="47"/>
      <c r="AF251" s="47"/>
      <c r="AG251" s="47"/>
      <c r="AH251" s="135"/>
      <c r="AI251" s="135"/>
      <c r="AJ251" s="26" t="s">
        <v>69</v>
      </c>
      <c r="AK251" s="26" t="s">
        <v>69</v>
      </c>
      <c r="AL251" s="26" t="s">
        <v>64</v>
      </c>
      <c r="AM251" s="26" t="s">
        <v>63</v>
      </c>
      <c r="AN251" s="26" t="s">
        <v>71</v>
      </c>
      <c r="AO251" s="26" t="s">
        <v>71</v>
      </c>
      <c r="AP251" s="26" t="s">
        <v>550</v>
      </c>
      <c r="AQ251" s="26" t="s">
        <v>2574</v>
      </c>
      <c r="AR251" s="26" t="s">
        <v>2573</v>
      </c>
      <c r="AS251" s="26">
        <v>0</v>
      </c>
      <c r="AT251" s="26" t="s">
        <v>71</v>
      </c>
      <c r="AU251" s="26" t="s">
        <v>2575</v>
      </c>
      <c r="AV251" s="26" t="s">
        <v>2576</v>
      </c>
      <c r="AW251" s="26" t="s">
        <v>2577</v>
      </c>
      <c r="AX251" s="26" t="s">
        <v>2578</v>
      </c>
      <c r="AY251" s="26" t="s">
        <v>2573</v>
      </c>
      <c r="AZ251" s="26" t="s">
        <v>2579</v>
      </c>
      <c r="BA251" s="26" t="s">
        <v>2580</v>
      </c>
      <c r="BB251" s="26" t="s">
        <v>2581</v>
      </c>
      <c r="BC251" s="26" t="s">
        <v>2582</v>
      </c>
      <c r="BD251" s="26" t="s">
        <v>524</v>
      </c>
      <c r="BE251" s="86">
        <v>0</v>
      </c>
      <c r="BF251" s="86">
        <v>0</v>
      </c>
      <c r="BG251" s="86">
        <v>0</v>
      </c>
      <c r="BH251" s="136"/>
    </row>
    <row r="252" s="10" customFormat="1" ht="45" hidden="1" customHeight="1" spans="1:60">
      <c r="A252" s="26">
        <v>253</v>
      </c>
      <c r="B252" s="113" t="s">
        <v>2411</v>
      </c>
      <c r="C252" s="28" t="s">
        <v>2583</v>
      </c>
      <c r="D252" s="115" t="s">
        <v>2584</v>
      </c>
      <c r="E252" s="116" t="s">
        <v>330</v>
      </c>
      <c r="F252" s="26" t="s">
        <v>2559</v>
      </c>
      <c r="G252" s="26" t="s">
        <v>63</v>
      </c>
      <c r="H252" s="26" t="s">
        <v>64</v>
      </c>
      <c r="I252" s="26" t="s">
        <v>333</v>
      </c>
      <c r="J252" s="26" t="s">
        <v>334</v>
      </c>
      <c r="K252" s="103">
        <v>1200000</v>
      </c>
      <c r="L252" s="103">
        <v>1000000</v>
      </c>
      <c r="M252" s="103">
        <f t="shared" si="25"/>
        <v>120</v>
      </c>
      <c r="N252" s="103">
        <f t="shared" si="26"/>
        <v>100</v>
      </c>
      <c r="O252" s="49" t="s">
        <v>2585</v>
      </c>
      <c r="P252" s="26" t="s">
        <v>336</v>
      </c>
      <c r="Q252" s="26"/>
      <c r="R252" s="47"/>
      <c r="S252" s="47"/>
      <c r="T252" s="48">
        <f t="shared" si="27"/>
        <v>0</v>
      </c>
      <c r="U252" s="48">
        <f t="shared" si="28"/>
        <v>0</v>
      </c>
      <c r="V252" s="48">
        <f t="shared" si="29"/>
        <v>0</v>
      </c>
      <c r="W252" s="48">
        <f t="shared" si="30"/>
        <v>0</v>
      </c>
      <c r="X252" s="47"/>
      <c r="Y252" s="47"/>
      <c r="Z252" s="47"/>
      <c r="AA252" s="47"/>
      <c r="AB252" s="47"/>
      <c r="AC252" s="47"/>
      <c r="AD252" s="47"/>
      <c r="AE252" s="47"/>
      <c r="AF252" s="47"/>
      <c r="AG252" s="47"/>
      <c r="AH252" s="135"/>
      <c r="AI252" s="135"/>
      <c r="AJ252" s="26" t="s">
        <v>69</v>
      </c>
      <c r="AK252" s="26" t="s">
        <v>69</v>
      </c>
      <c r="AL252" s="26" t="s">
        <v>64</v>
      </c>
      <c r="AM252" s="26" t="s">
        <v>63</v>
      </c>
      <c r="AN252" s="26" t="s">
        <v>71</v>
      </c>
      <c r="AO252" s="26" t="s">
        <v>71</v>
      </c>
      <c r="AP252" s="26" t="s">
        <v>72</v>
      </c>
      <c r="AQ252" s="26" t="s">
        <v>2586</v>
      </c>
      <c r="AR252" s="26" t="s">
        <v>2585</v>
      </c>
      <c r="AS252" s="26">
        <v>0</v>
      </c>
      <c r="AT252" s="26" t="s">
        <v>71</v>
      </c>
      <c r="AU252" s="26" t="s">
        <v>2587</v>
      </c>
      <c r="AV252" s="26" t="s">
        <v>2588</v>
      </c>
      <c r="AW252" s="26" t="s">
        <v>2589</v>
      </c>
      <c r="AX252" s="26" t="s">
        <v>2590</v>
      </c>
      <c r="AY252" s="26" t="s">
        <v>2585</v>
      </c>
      <c r="AZ252" s="26" t="s">
        <v>2591</v>
      </c>
      <c r="BA252" s="26" t="s">
        <v>2592</v>
      </c>
      <c r="BB252" s="26" t="s">
        <v>2593</v>
      </c>
      <c r="BC252" s="26" t="s">
        <v>2570</v>
      </c>
      <c r="BD252" s="26" t="s">
        <v>524</v>
      </c>
      <c r="BE252" s="86">
        <v>0</v>
      </c>
      <c r="BF252" s="86">
        <v>0</v>
      </c>
      <c r="BG252" s="86">
        <v>0</v>
      </c>
      <c r="BH252" s="136"/>
    </row>
    <row r="253" s="10" customFormat="1" ht="45" hidden="1" customHeight="1" spans="1:60">
      <c r="A253" s="26">
        <v>254</v>
      </c>
      <c r="B253" s="113" t="s">
        <v>2411</v>
      </c>
      <c r="C253" s="92" t="s">
        <v>2594</v>
      </c>
      <c r="D253" s="115" t="s">
        <v>2595</v>
      </c>
      <c r="E253" s="116" t="s">
        <v>2596</v>
      </c>
      <c r="F253" s="31" t="s">
        <v>2597</v>
      </c>
      <c r="G253" s="31" t="s">
        <v>63</v>
      </c>
      <c r="H253" s="31" t="s">
        <v>64</v>
      </c>
      <c r="I253" s="31" t="s">
        <v>511</v>
      </c>
      <c r="J253" s="31" t="s">
        <v>2598</v>
      </c>
      <c r="K253" s="103">
        <v>11160000</v>
      </c>
      <c r="L253" s="103">
        <v>7680000</v>
      </c>
      <c r="M253" s="103">
        <f t="shared" si="25"/>
        <v>1116</v>
      </c>
      <c r="N253" s="103">
        <f t="shared" si="26"/>
        <v>768</v>
      </c>
      <c r="O253" s="31" t="s">
        <v>2599</v>
      </c>
      <c r="P253" s="90" t="s">
        <v>533</v>
      </c>
      <c r="Q253" s="26" t="s">
        <v>1436</v>
      </c>
      <c r="R253" s="47"/>
      <c r="S253" s="47"/>
      <c r="T253" s="48">
        <f t="shared" si="27"/>
        <v>0</v>
      </c>
      <c r="U253" s="48">
        <f t="shared" si="28"/>
        <v>0</v>
      </c>
      <c r="V253" s="48">
        <f t="shared" si="29"/>
        <v>0</v>
      </c>
      <c r="W253" s="48">
        <f t="shared" si="30"/>
        <v>0</v>
      </c>
      <c r="X253" s="47"/>
      <c r="Y253" s="47"/>
      <c r="Z253" s="47"/>
      <c r="AA253" s="47"/>
      <c r="AB253" s="47"/>
      <c r="AC253" s="47"/>
      <c r="AD253" s="47"/>
      <c r="AE253" s="47"/>
      <c r="AF253" s="47"/>
      <c r="AG253" s="47"/>
      <c r="AH253" s="49"/>
      <c r="AI253" s="49"/>
      <c r="AJ253" s="26" t="s">
        <v>658</v>
      </c>
      <c r="AK253" s="26" t="s">
        <v>69</v>
      </c>
      <c r="AL253" s="26" t="s">
        <v>484</v>
      </c>
      <c r="AM253" s="26" t="s">
        <v>63</v>
      </c>
      <c r="AN253" s="26" t="s">
        <v>71</v>
      </c>
      <c r="AO253" s="26" t="s">
        <v>71</v>
      </c>
      <c r="AP253" s="26" t="s">
        <v>72</v>
      </c>
      <c r="AQ253" s="26" t="s">
        <v>2600</v>
      </c>
      <c r="AR253" s="26" t="s">
        <v>2601</v>
      </c>
      <c r="AS253" s="26">
        <v>3000000</v>
      </c>
      <c r="AT253" s="26" t="s">
        <v>71</v>
      </c>
      <c r="AU253" s="26" t="s">
        <v>2602</v>
      </c>
      <c r="AV253" s="26" t="s">
        <v>2603</v>
      </c>
      <c r="AW253" s="26" t="s">
        <v>2604</v>
      </c>
      <c r="AX253" s="26" t="s">
        <v>2605</v>
      </c>
      <c r="AY253" s="26" t="s">
        <v>2606</v>
      </c>
      <c r="AZ253" s="26" t="s">
        <v>2607</v>
      </c>
      <c r="BA253" s="26" t="s">
        <v>2608</v>
      </c>
      <c r="BB253" s="26" t="s">
        <v>2609</v>
      </c>
      <c r="BC253" s="26" t="s">
        <v>2610</v>
      </c>
      <c r="BD253" s="26" t="s">
        <v>524</v>
      </c>
      <c r="BE253" s="86">
        <v>0</v>
      </c>
      <c r="BF253" s="86">
        <v>0</v>
      </c>
      <c r="BG253" s="86">
        <v>0</v>
      </c>
      <c r="BH253" s="136"/>
    </row>
    <row r="254" s="10" customFormat="1" ht="45" hidden="1" customHeight="1" spans="1:60">
      <c r="A254" s="26">
        <v>255</v>
      </c>
      <c r="B254" s="113" t="s">
        <v>2411</v>
      </c>
      <c r="C254" s="122" t="s">
        <v>2611</v>
      </c>
      <c r="D254" s="115" t="s">
        <v>2612</v>
      </c>
      <c r="E254" s="116" t="s">
        <v>61</v>
      </c>
      <c r="F254" s="119" t="s">
        <v>2414</v>
      </c>
      <c r="G254" s="119" t="s">
        <v>63</v>
      </c>
      <c r="H254" s="119" t="s">
        <v>64</v>
      </c>
      <c r="I254" s="118" t="s">
        <v>65</v>
      </c>
      <c r="J254" s="26" t="s">
        <v>148</v>
      </c>
      <c r="K254" s="103">
        <v>0</v>
      </c>
      <c r="L254" s="103">
        <v>0</v>
      </c>
      <c r="M254" s="103">
        <f t="shared" si="25"/>
        <v>0</v>
      </c>
      <c r="N254" s="103">
        <f t="shared" si="26"/>
        <v>0</v>
      </c>
      <c r="O254" s="123" t="s">
        <v>2613</v>
      </c>
      <c r="P254" s="121"/>
      <c r="Q254" s="121"/>
      <c r="R254" s="130"/>
      <c r="S254" s="130"/>
      <c r="T254" s="48">
        <f t="shared" si="27"/>
        <v>0</v>
      </c>
      <c r="U254" s="48">
        <f t="shared" si="28"/>
        <v>0</v>
      </c>
      <c r="V254" s="48">
        <f t="shared" si="29"/>
        <v>0</v>
      </c>
      <c r="W254" s="48">
        <f t="shared" si="30"/>
        <v>0</v>
      </c>
      <c r="X254" s="130"/>
      <c r="Y254" s="130"/>
      <c r="Z254" s="130"/>
      <c r="AA254" s="130"/>
      <c r="AB254" s="130"/>
      <c r="AC254" s="130"/>
      <c r="AD254" s="130"/>
      <c r="AE254" s="130"/>
      <c r="AF254" s="130"/>
      <c r="AG254" s="130"/>
      <c r="AH254" s="131"/>
      <c r="AI254" s="131"/>
      <c r="AJ254" s="26" t="s">
        <v>69</v>
      </c>
      <c r="AK254" s="26" t="s">
        <v>69</v>
      </c>
      <c r="AL254" s="26" t="s">
        <v>64</v>
      </c>
      <c r="AM254" s="26" t="s">
        <v>63</v>
      </c>
      <c r="AN254" s="26" t="s">
        <v>71</v>
      </c>
      <c r="AO254" s="26" t="s">
        <v>71</v>
      </c>
      <c r="AP254" s="26" t="s">
        <v>72</v>
      </c>
      <c r="AQ254" s="26" t="s">
        <v>2614</v>
      </c>
      <c r="AR254" s="26" t="s">
        <v>2613</v>
      </c>
      <c r="AS254" s="26">
        <v>0</v>
      </c>
      <c r="AT254" s="26">
        <v>0</v>
      </c>
      <c r="AU254" s="26" t="s">
        <v>2615</v>
      </c>
      <c r="AV254" s="26" t="s">
        <v>2616</v>
      </c>
      <c r="AW254" s="26" t="s">
        <v>2617</v>
      </c>
      <c r="AX254" s="26" t="s">
        <v>2614</v>
      </c>
      <c r="AY254" s="26" t="s">
        <v>2613</v>
      </c>
      <c r="AZ254" s="26" t="s">
        <v>2618</v>
      </c>
      <c r="BA254" s="26" t="s">
        <v>2619</v>
      </c>
      <c r="BB254" s="26" t="s">
        <v>2620</v>
      </c>
      <c r="BC254" s="26" t="s">
        <v>2621</v>
      </c>
      <c r="BD254" s="26" t="s">
        <v>524</v>
      </c>
      <c r="BE254" s="86" t="s">
        <v>82</v>
      </c>
      <c r="BF254" s="86">
        <v>0</v>
      </c>
      <c r="BG254" s="86">
        <v>0</v>
      </c>
      <c r="BH254" s="136"/>
    </row>
    <row r="255" s="10" customFormat="1" ht="45" hidden="1" customHeight="1" spans="1:60">
      <c r="A255" s="26">
        <v>256</v>
      </c>
      <c r="B255" s="113" t="s">
        <v>2411</v>
      </c>
      <c r="C255" s="123" t="s">
        <v>2622</v>
      </c>
      <c r="D255" s="115" t="s">
        <v>2623</v>
      </c>
      <c r="E255" s="116" t="s">
        <v>61</v>
      </c>
      <c r="F255" s="118" t="s">
        <v>2414</v>
      </c>
      <c r="G255" s="120" t="s">
        <v>63</v>
      </c>
      <c r="H255" s="120" t="s">
        <v>64</v>
      </c>
      <c r="I255" s="122" t="s">
        <v>65</v>
      </c>
      <c r="J255" s="26" t="s">
        <v>148</v>
      </c>
      <c r="K255" s="103">
        <v>0</v>
      </c>
      <c r="L255" s="103">
        <v>0</v>
      </c>
      <c r="M255" s="103">
        <f t="shared" si="25"/>
        <v>0</v>
      </c>
      <c r="N255" s="103">
        <f t="shared" si="26"/>
        <v>0</v>
      </c>
      <c r="O255" s="123" t="s">
        <v>2624</v>
      </c>
      <c r="P255" s="121"/>
      <c r="Q255" s="121"/>
      <c r="R255" s="130"/>
      <c r="S255" s="130"/>
      <c r="T255" s="48">
        <f t="shared" si="27"/>
        <v>0</v>
      </c>
      <c r="U255" s="48">
        <f t="shared" si="28"/>
        <v>0</v>
      </c>
      <c r="V255" s="48">
        <f t="shared" si="29"/>
        <v>0</v>
      </c>
      <c r="W255" s="48">
        <f t="shared" si="30"/>
        <v>0</v>
      </c>
      <c r="X255" s="130"/>
      <c r="Y255" s="130"/>
      <c r="Z255" s="130"/>
      <c r="AA255" s="130"/>
      <c r="AB255" s="130"/>
      <c r="AC255" s="130"/>
      <c r="AD255" s="130"/>
      <c r="AE255" s="130"/>
      <c r="AF255" s="130"/>
      <c r="AG255" s="130"/>
      <c r="AH255" s="121"/>
      <c r="AI255" s="121"/>
      <c r="AJ255" s="26" t="s">
        <v>69</v>
      </c>
      <c r="AK255" s="26" t="s">
        <v>69</v>
      </c>
      <c r="AL255" s="26" t="s">
        <v>64</v>
      </c>
      <c r="AM255" s="26" t="s">
        <v>63</v>
      </c>
      <c r="AN255" s="26" t="s">
        <v>71</v>
      </c>
      <c r="AO255" s="26" t="s">
        <v>71</v>
      </c>
      <c r="AP255" s="26" t="s">
        <v>72</v>
      </c>
      <c r="AQ255" s="26" t="s">
        <v>2625</v>
      </c>
      <c r="AR255" s="26" t="s">
        <v>2624</v>
      </c>
      <c r="AS255" s="26">
        <v>0</v>
      </c>
      <c r="AT255" s="26">
        <v>0</v>
      </c>
      <c r="AU255" s="26" t="s">
        <v>2626</v>
      </c>
      <c r="AV255" s="26" t="s">
        <v>2627</v>
      </c>
      <c r="AW255" s="26" t="s">
        <v>2628</v>
      </c>
      <c r="AX255" s="26" t="s">
        <v>2629</v>
      </c>
      <c r="AY255" s="26" t="s">
        <v>2624</v>
      </c>
      <c r="AZ255" s="26" t="s">
        <v>2630</v>
      </c>
      <c r="BA255" s="26" t="s">
        <v>2631</v>
      </c>
      <c r="BB255" s="26" t="s">
        <v>2632</v>
      </c>
      <c r="BC255" s="26" t="s">
        <v>2448</v>
      </c>
      <c r="BD255" s="26" t="s">
        <v>524</v>
      </c>
      <c r="BE255" s="86" t="s">
        <v>82</v>
      </c>
      <c r="BF255" s="86">
        <v>0</v>
      </c>
      <c r="BG255" s="86">
        <v>0</v>
      </c>
      <c r="BH255" s="136"/>
    </row>
    <row r="256" s="10" customFormat="1" ht="45" hidden="1" customHeight="1" spans="1:60">
      <c r="A256" s="26">
        <v>257</v>
      </c>
      <c r="B256" s="113" t="s">
        <v>2411</v>
      </c>
      <c r="C256" s="124" t="s">
        <v>2633</v>
      </c>
      <c r="D256" s="115" t="s">
        <v>2634</v>
      </c>
      <c r="E256" s="116" t="s">
        <v>428</v>
      </c>
      <c r="F256" s="33" t="s">
        <v>2451</v>
      </c>
      <c r="G256" s="33" t="s">
        <v>63</v>
      </c>
      <c r="H256" s="31" t="s">
        <v>57</v>
      </c>
      <c r="I256" s="33" t="s">
        <v>431</v>
      </c>
      <c r="J256" s="33" t="s">
        <v>628</v>
      </c>
      <c r="K256" s="103">
        <v>349800</v>
      </c>
      <c r="L256" s="103">
        <v>349800</v>
      </c>
      <c r="M256" s="103">
        <f t="shared" si="25"/>
        <v>34.98</v>
      </c>
      <c r="N256" s="103">
        <f t="shared" si="26"/>
        <v>34.98</v>
      </c>
      <c r="O256" s="127" t="s">
        <v>2635</v>
      </c>
      <c r="P256" s="69"/>
      <c r="Q256" s="26"/>
      <c r="R256" s="47"/>
      <c r="S256" s="47"/>
      <c r="T256" s="48">
        <f t="shared" si="27"/>
        <v>0</v>
      </c>
      <c r="U256" s="48">
        <f t="shared" si="28"/>
        <v>0</v>
      </c>
      <c r="V256" s="48">
        <f t="shared" si="29"/>
        <v>0</v>
      </c>
      <c r="W256" s="48">
        <f t="shared" si="30"/>
        <v>0</v>
      </c>
      <c r="X256" s="47"/>
      <c r="Y256" s="47"/>
      <c r="Z256" s="47"/>
      <c r="AA256" s="47"/>
      <c r="AB256" s="47"/>
      <c r="AC256" s="47"/>
      <c r="AD256" s="47"/>
      <c r="AE256" s="47"/>
      <c r="AF256" s="47"/>
      <c r="AG256" s="47"/>
      <c r="AH256" s="134"/>
      <c r="AI256" s="134"/>
      <c r="AJ256" s="26" t="s">
        <v>658</v>
      </c>
      <c r="AK256" s="26" t="s">
        <v>69</v>
      </c>
      <c r="AL256" s="26" t="s">
        <v>64</v>
      </c>
      <c r="AM256" s="26" t="s">
        <v>63</v>
      </c>
      <c r="AN256" s="26" t="s">
        <v>71</v>
      </c>
      <c r="AO256" s="26" t="s">
        <v>71</v>
      </c>
      <c r="AP256" s="26" t="s">
        <v>221</v>
      </c>
      <c r="AQ256" s="26" t="s">
        <v>2636</v>
      </c>
      <c r="AR256" s="26" t="s">
        <v>2637</v>
      </c>
      <c r="AS256" s="26">
        <v>0</v>
      </c>
      <c r="AT256" s="26" t="s">
        <v>71</v>
      </c>
      <c r="AU256" s="26" t="s">
        <v>2637</v>
      </c>
      <c r="AV256" s="26" t="s">
        <v>2638</v>
      </c>
      <c r="AW256" s="26" t="s">
        <v>2639</v>
      </c>
      <c r="AX256" s="26" t="s">
        <v>2640</v>
      </c>
      <c r="AY256" s="26" t="s">
        <v>2641</v>
      </c>
      <c r="AZ256" s="26" t="s">
        <v>2642</v>
      </c>
      <c r="BA256" s="26" t="s">
        <v>2643</v>
      </c>
      <c r="BB256" s="26" t="s">
        <v>2644</v>
      </c>
      <c r="BC256" s="26" t="s">
        <v>2640</v>
      </c>
      <c r="BD256" s="26" t="s">
        <v>524</v>
      </c>
      <c r="BE256" s="86">
        <v>0</v>
      </c>
      <c r="BF256" s="86" t="s">
        <v>82</v>
      </c>
      <c r="BG256" s="86">
        <v>0</v>
      </c>
      <c r="BH256" s="136"/>
    </row>
    <row r="257" s="10" customFormat="1" ht="45" hidden="1" customHeight="1" spans="1:60">
      <c r="A257" s="26">
        <v>258</v>
      </c>
      <c r="B257" s="113" t="s">
        <v>2411</v>
      </c>
      <c r="C257" s="137" t="s">
        <v>2645</v>
      </c>
      <c r="D257" s="115" t="s">
        <v>2646</v>
      </c>
      <c r="E257" s="116" t="s">
        <v>428</v>
      </c>
      <c r="F257" s="33" t="s">
        <v>2451</v>
      </c>
      <c r="G257" s="33" t="s">
        <v>332</v>
      </c>
      <c r="H257" s="26" t="s">
        <v>64</v>
      </c>
      <c r="I257" s="33" t="s">
        <v>431</v>
      </c>
      <c r="J257" s="33" t="s">
        <v>628</v>
      </c>
      <c r="K257" s="103">
        <v>200000</v>
      </c>
      <c r="L257" s="103">
        <v>180000</v>
      </c>
      <c r="M257" s="103">
        <f t="shared" si="25"/>
        <v>20</v>
      </c>
      <c r="N257" s="103">
        <f t="shared" si="26"/>
        <v>18</v>
      </c>
      <c r="O257" s="92" t="s">
        <v>2647</v>
      </c>
      <c r="P257" s="26"/>
      <c r="Q257" s="26"/>
      <c r="R257" s="47"/>
      <c r="S257" s="47"/>
      <c r="T257" s="48">
        <f t="shared" si="27"/>
        <v>0</v>
      </c>
      <c r="U257" s="48">
        <f t="shared" si="28"/>
        <v>0</v>
      </c>
      <c r="V257" s="48">
        <f t="shared" si="29"/>
        <v>0</v>
      </c>
      <c r="W257" s="48">
        <f t="shared" si="30"/>
        <v>0</v>
      </c>
      <c r="X257" s="47"/>
      <c r="Y257" s="47"/>
      <c r="Z257" s="47"/>
      <c r="AA257" s="47"/>
      <c r="AB257" s="47"/>
      <c r="AC257" s="47"/>
      <c r="AD257" s="47"/>
      <c r="AE257" s="47"/>
      <c r="AF257" s="47"/>
      <c r="AG257" s="47"/>
      <c r="AH257" s="141"/>
      <c r="AI257" s="141"/>
      <c r="AJ257" s="26" t="s">
        <v>69</v>
      </c>
      <c r="AK257" s="26" t="s">
        <v>69</v>
      </c>
      <c r="AL257" s="26" t="s">
        <v>57</v>
      </c>
      <c r="AM257" s="26" t="s">
        <v>332</v>
      </c>
      <c r="AN257" s="26" t="s">
        <v>57</v>
      </c>
      <c r="AO257" s="26" t="s">
        <v>2648</v>
      </c>
      <c r="AP257" s="26" t="s">
        <v>71</v>
      </c>
      <c r="AQ257" s="26" t="s">
        <v>71</v>
      </c>
      <c r="AR257" s="26" t="s">
        <v>2647</v>
      </c>
      <c r="AS257" s="26">
        <v>0</v>
      </c>
      <c r="AT257" s="26" t="s">
        <v>71</v>
      </c>
      <c r="AU257" s="26" t="s">
        <v>2649</v>
      </c>
      <c r="AV257" s="26" t="s">
        <v>2650</v>
      </c>
      <c r="AW257" s="26" t="s">
        <v>2651</v>
      </c>
      <c r="AX257" s="26" t="s">
        <v>2652</v>
      </c>
      <c r="AY257" s="26" t="s">
        <v>2653</v>
      </c>
      <c r="AZ257" s="26" t="s">
        <v>2654</v>
      </c>
      <c r="BA257" s="26" t="s">
        <v>2655</v>
      </c>
      <c r="BB257" s="26" t="s">
        <v>2656</v>
      </c>
      <c r="BC257" s="26" t="s">
        <v>2648</v>
      </c>
      <c r="BD257" s="26" t="s">
        <v>524</v>
      </c>
      <c r="BE257" s="86">
        <v>0</v>
      </c>
      <c r="BF257" s="86" t="s">
        <v>82</v>
      </c>
      <c r="BG257" s="86">
        <v>0</v>
      </c>
      <c r="BH257" s="136"/>
    </row>
    <row r="258" s="10" customFormat="1" ht="45" hidden="1" customHeight="1" spans="1:60">
      <c r="A258" s="26">
        <v>259</v>
      </c>
      <c r="B258" s="113" t="s">
        <v>2411</v>
      </c>
      <c r="C258" s="137" t="s">
        <v>2657</v>
      </c>
      <c r="D258" s="115" t="s">
        <v>2658</v>
      </c>
      <c r="E258" s="116" t="s">
        <v>428</v>
      </c>
      <c r="F258" s="33" t="s">
        <v>2451</v>
      </c>
      <c r="G258" s="33" t="s">
        <v>332</v>
      </c>
      <c r="H258" s="31" t="s">
        <v>704</v>
      </c>
      <c r="I258" s="33" t="s">
        <v>431</v>
      </c>
      <c r="J258" s="33" t="s">
        <v>628</v>
      </c>
      <c r="K258" s="103">
        <v>1407500</v>
      </c>
      <c r="L258" s="103">
        <v>160000</v>
      </c>
      <c r="M258" s="103">
        <f t="shared" si="25"/>
        <v>140.75</v>
      </c>
      <c r="N258" s="103">
        <f t="shared" si="26"/>
        <v>16</v>
      </c>
      <c r="O258" s="127" t="s">
        <v>2659</v>
      </c>
      <c r="P258" s="94"/>
      <c r="Q258" s="94"/>
      <c r="R258" s="47"/>
      <c r="S258" s="47"/>
      <c r="T258" s="48">
        <f t="shared" si="27"/>
        <v>0</v>
      </c>
      <c r="U258" s="48">
        <f t="shared" si="28"/>
        <v>0</v>
      </c>
      <c r="V258" s="48">
        <f t="shared" si="29"/>
        <v>0</v>
      </c>
      <c r="W258" s="48">
        <f t="shared" si="30"/>
        <v>0</v>
      </c>
      <c r="X258" s="47"/>
      <c r="Y258" s="47"/>
      <c r="Z258" s="47"/>
      <c r="AA258" s="47"/>
      <c r="AB258" s="47"/>
      <c r="AC258" s="47"/>
      <c r="AD258" s="47"/>
      <c r="AE258" s="47"/>
      <c r="AF258" s="47"/>
      <c r="AG258" s="47"/>
      <c r="AH258" s="135"/>
      <c r="AI258" s="135"/>
      <c r="AJ258" s="26" t="s">
        <v>658</v>
      </c>
      <c r="AK258" s="26" t="s">
        <v>69</v>
      </c>
      <c r="AL258" s="26" t="s">
        <v>64</v>
      </c>
      <c r="AM258" s="26" t="s">
        <v>332</v>
      </c>
      <c r="AN258" s="26" t="s">
        <v>704</v>
      </c>
      <c r="AO258" s="26" t="s">
        <v>2660</v>
      </c>
      <c r="AP258" s="26" t="s">
        <v>71</v>
      </c>
      <c r="AQ258" s="26" t="s">
        <v>71</v>
      </c>
      <c r="AR258" s="26" t="s">
        <v>2661</v>
      </c>
      <c r="AS258" s="26">
        <v>0</v>
      </c>
      <c r="AT258" s="26" t="s">
        <v>71</v>
      </c>
      <c r="AU258" s="26" t="s">
        <v>2662</v>
      </c>
      <c r="AV258" s="26" t="s">
        <v>2650</v>
      </c>
      <c r="AW258" s="26" t="s">
        <v>2663</v>
      </c>
      <c r="AX258" s="26" t="s">
        <v>2664</v>
      </c>
      <c r="AY258" s="26" t="s">
        <v>2665</v>
      </c>
      <c r="AZ258" s="26" t="s">
        <v>2662</v>
      </c>
      <c r="BA258" s="26" t="s">
        <v>2666</v>
      </c>
      <c r="BB258" s="26" t="s">
        <v>2667</v>
      </c>
      <c r="BC258" s="26" t="s">
        <v>2660</v>
      </c>
      <c r="BD258" s="26" t="s">
        <v>524</v>
      </c>
      <c r="BE258" s="86">
        <v>0</v>
      </c>
      <c r="BF258" s="86" t="s">
        <v>82</v>
      </c>
      <c r="BG258" s="86">
        <v>0</v>
      </c>
      <c r="BH258" s="136"/>
    </row>
    <row r="259" s="10" customFormat="1" ht="45" hidden="1" customHeight="1" spans="1:60">
      <c r="A259" s="26">
        <v>260</v>
      </c>
      <c r="B259" s="113" t="s">
        <v>2411</v>
      </c>
      <c r="C259" s="28" t="s">
        <v>2668</v>
      </c>
      <c r="D259" s="115" t="s">
        <v>2669</v>
      </c>
      <c r="E259" s="116" t="s">
        <v>509</v>
      </c>
      <c r="F259" s="26" t="s">
        <v>2501</v>
      </c>
      <c r="G259" s="26" t="s">
        <v>332</v>
      </c>
      <c r="H259" s="26" t="s">
        <v>64</v>
      </c>
      <c r="I259" s="26" t="s">
        <v>511</v>
      </c>
      <c r="J259" s="26" t="s">
        <v>1062</v>
      </c>
      <c r="K259" s="103">
        <v>0</v>
      </c>
      <c r="L259" s="103">
        <v>0</v>
      </c>
      <c r="M259" s="103">
        <f t="shared" si="25"/>
        <v>0</v>
      </c>
      <c r="N259" s="103">
        <f t="shared" si="26"/>
        <v>0</v>
      </c>
      <c r="O259" s="28" t="s">
        <v>2670</v>
      </c>
      <c r="P259" s="26"/>
      <c r="Q259" s="26"/>
      <c r="R259" s="47"/>
      <c r="S259" s="47"/>
      <c r="T259" s="48">
        <f t="shared" si="27"/>
        <v>0</v>
      </c>
      <c r="U259" s="48">
        <f t="shared" si="28"/>
        <v>0</v>
      </c>
      <c r="V259" s="48">
        <f t="shared" si="29"/>
        <v>0</v>
      </c>
      <c r="W259" s="48">
        <f t="shared" si="30"/>
        <v>0</v>
      </c>
      <c r="X259" s="47"/>
      <c r="Y259" s="47"/>
      <c r="Z259" s="47"/>
      <c r="AA259" s="47"/>
      <c r="AB259" s="47"/>
      <c r="AC259" s="47"/>
      <c r="AD259" s="47"/>
      <c r="AE259" s="47"/>
      <c r="AF259" s="47"/>
      <c r="AG259" s="47"/>
      <c r="AH259" s="49"/>
      <c r="AI259" s="49"/>
      <c r="AJ259" s="26" t="s">
        <v>69</v>
      </c>
      <c r="AK259" s="26" t="s">
        <v>69</v>
      </c>
      <c r="AL259" s="26" t="s">
        <v>64</v>
      </c>
      <c r="AM259" s="26" t="s">
        <v>332</v>
      </c>
      <c r="AN259" s="26" t="s">
        <v>435</v>
      </c>
      <c r="AO259" s="26" t="s">
        <v>2671</v>
      </c>
      <c r="AP259" s="26" t="s">
        <v>71</v>
      </c>
      <c r="AQ259" s="26" t="s">
        <v>71</v>
      </c>
      <c r="AR259" s="26" t="s">
        <v>2670</v>
      </c>
      <c r="AS259" s="26">
        <v>0</v>
      </c>
      <c r="AT259" s="26">
        <v>0</v>
      </c>
      <c r="AU259" s="26" t="s">
        <v>2672</v>
      </c>
      <c r="AV259" s="26" t="s">
        <v>2673</v>
      </c>
      <c r="AW259" s="26" t="s">
        <v>2518</v>
      </c>
      <c r="AX259" s="26" t="s">
        <v>2674</v>
      </c>
      <c r="AY259" s="26" t="s">
        <v>2675</v>
      </c>
      <c r="AZ259" s="26" t="s">
        <v>2672</v>
      </c>
      <c r="BA259" s="26" t="s">
        <v>2676</v>
      </c>
      <c r="BB259" s="26" t="s">
        <v>2677</v>
      </c>
      <c r="BC259" s="26" t="s">
        <v>2678</v>
      </c>
      <c r="BD259" s="26" t="s">
        <v>524</v>
      </c>
      <c r="BE259" s="86" t="s">
        <v>82</v>
      </c>
      <c r="BF259" s="86">
        <v>0</v>
      </c>
      <c r="BG259" s="86">
        <v>0</v>
      </c>
      <c r="BH259" s="136"/>
    </row>
    <row r="260" s="10" customFormat="1" ht="45" hidden="1" customHeight="1" spans="1:60">
      <c r="A260" s="26">
        <v>261</v>
      </c>
      <c r="B260" s="113" t="s">
        <v>2411</v>
      </c>
      <c r="C260" s="28" t="s">
        <v>2679</v>
      </c>
      <c r="D260" s="115" t="s">
        <v>2680</v>
      </c>
      <c r="E260" s="116" t="s">
        <v>509</v>
      </c>
      <c r="F260" s="26" t="s">
        <v>2501</v>
      </c>
      <c r="G260" s="26" t="s">
        <v>332</v>
      </c>
      <c r="H260" s="26" t="s">
        <v>64</v>
      </c>
      <c r="I260" s="26" t="s">
        <v>511</v>
      </c>
      <c r="J260" s="26" t="s">
        <v>1062</v>
      </c>
      <c r="K260" s="103">
        <v>0</v>
      </c>
      <c r="L260" s="103">
        <v>0</v>
      </c>
      <c r="M260" s="103">
        <f t="shared" si="25"/>
        <v>0</v>
      </c>
      <c r="N260" s="103">
        <f t="shared" si="26"/>
        <v>0</v>
      </c>
      <c r="O260" s="49" t="s">
        <v>2681</v>
      </c>
      <c r="P260" s="26"/>
      <c r="Q260" s="26"/>
      <c r="R260" s="47"/>
      <c r="S260" s="47"/>
      <c r="T260" s="48">
        <f t="shared" si="27"/>
        <v>0</v>
      </c>
      <c r="U260" s="48">
        <f t="shared" si="28"/>
        <v>0</v>
      </c>
      <c r="V260" s="48">
        <f t="shared" si="29"/>
        <v>0</v>
      </c>
      <c r="W260" s="48">
        <f t="shared" si="30"/>
        <v>0</v>
      </c>
      <c r="X260" s="47"/>
      <c r="Y260" s="47"/>
      <c r="Z260" s="47"/>
      <c r="AA260" s="47"/>
      <c r="AB260" s="47"/>
      <c r="AC260" s="47"/>
      <c r="AD260" s="47"/>
      <c r="AE260" s="47"/>
      <c r="AF260" s="47"/>
      <c r="AG260" s="47"/>
      <c r="AH260" s="49"/>
      <c r="AI260" s="49"/>
      <c r="AJ260" s="26" t="s">
        <v>69</v>
      </c>
      <c r="AK260" s="26" t="s">
        <v>69</v>
      </c>
      <c r="AL260" s="26" t="s">
        <v>64</v>
      </c>
      <c r="AM260" s="26" t="s">
        <v>332</v>
      </c>
      <c r="AN260" s="26" t="s">
        <v>435</v>
      </c>
      <c r="AO260" s="26" t="s">
        <v>2682</v>
      </c>
      <c r="AP260" s="26" t="s">
        <v>71</v>
      </c>
      <c r="AQ260" s="26" t="s">
        <v>71</v>
      </c>
      <c r="AR260" s="26" t="s">
        <v>2681</v>
      </c>
      <c r="AS260" s="26">
        <v>0</v>
      </c>
      <c r="AT260" s="26">
        <v>0</v>
      </c>
      <c r="AU260" s="26" t="s">
        <v>2683</v>
      </c>
      <c r="AV260" s="26" t="s">
        <v>2684</v>
      </c>
      <c r="AW260" s="26" t="s">
        <v>2518</v>
      </c>
      <c r="AX260" s="26" t="s">
        <v>2674</v>
      </c>
      <c r="AY260" s="26" t="s">
        <v>2685</v>
      </c>
      <c r="AZ260" s="26" t="s">
        <v>2683</v>
      </c>
      <c r="BA260" s="26" t="s">
        <v>2686</v>
      </c>
      <c r="BB260" s="26" t="s">
        <v>2687</v>
      </c>
      <c r="BC260" s="26" t="s">
        <v>2678</v>
      </c>
      <c r="BD260" s="26" t="s">
        <v>524</v>
      </c>
      <c r="BE260" s="86" t="s">
        <v>82</v>
      </c>
      <c r="BF260" s="86">
        <v>0</v>
      </c>
      <c r="BG260" s="86">
        <v>0</v>
      </c>
      <c r="BH260" s="136"/>
    </row>
    <row r="261" s="10" customFormat="1" ht="45" hidden="1" customHeight="1" spans="1:60">
      <c r="A261" s="26">
        <v>262</v>
      </c>
      <c r="B261" s="113" t="s">
        <v>2411</v>
      </c>
      <c r="C261" s="28" t="s">
        <v>2688</v>
      </c>
      <c r="D261" s="115" t="s">
        <v>2689</v>
      </c>
      <c r="E261" s="116" t="s">
        <v>509</v>
      </c>
      <c r="F261" s="26" t="s">
        <v>2501</v>
      </c>
      <c r="G261" s="26" t="s">
        <v>332</v>
      </c>
      <c r="H261" s="26" t="s">
        <v>64</v>
      </c>
      <c r="I261" s="26" t="s">
        <v>511</v>
      </c>
      <c r="J261" s="26" t="s">
        <v>1062</v>
      </c>
      <c r="K261" s="103">
        <v>0</v>
      </c>
      <c r="L261" s="103">
        <v>0</v>
      </c>
      <c r="M261" s="103">
        <f t="shared" si="25"/>
        <v>0</v>
      </c>
      <c r="N261" s="103">
        <f t="shared" si="26"/>
        <v>0</v>
      </c>
      <c r="O261" s="49" t="s">
        <v>2690</v>
      </c>
      <c r="P261" s="26"/>
      <c r="Q261" s="26"/>
      <c r="R261" s="47"/>
      <c r="S261" s="47"/>
      <c r="T261" s="48">
        <f t="shared" si="27"/>
        <v>0</v>
      </c>
      <c r="U261" s="48">
        <f t="shared" si="28"/>
        <v>0</v>
      </c>
      <c r="V261" s="48">
        <f t="shared" si="29"/>
        <v>0</v>
      </c>
      <c r="W261" s="48">
        <f t="shared" si="30"/>
        <v>0</v>
      </c>
      <c r="X261" s="47"/>
      <c r="Y261" s="47"/>
      <c r="Z261" s="47"/>
      <c r="AA261" s="47"/>
      <c r="AB261" s="47"/>
      <c r="AC261" s="47"/>
      <c r="AD261" s="47"/>
      <c r="AE261" s="47"/>
      <c r="AF261" s="47"/>
      <c r="AG261" s="47"/>
      <c r="AH261" s="49"/>
      <c r="AI261" s="49"/>
      <c r="AJ261" s="26" t="s">
        <v>69</v>
      </c>
      <c r="AK261" s="26" t="s">
        <v>69</v>
      </c>
      <c r="AL261" s="26" t="s">
        <v>64</v>
      </c>
      <c r="AM261" s="26" t="s">
        <v>332</v>
      </c>
      <c r="AN261" s="26" t="s">
        <v>435</v>
      </c>
      <c r="AO261" s="26" t="s">
        <v>2691</v>
      </c>
      <c r="AP261" s="26" t="s">
        <v>71</v>
      </c>
      <c r="AQ261" s="26" t="s">
        <v>71</v>
      </c>
      <c r="AR261" s="26" t="s">
        <v>2690</v>
      </c>
      <c r="AS261" s="26">
        <v>0</v>
      </c>
      <c r="AT261" s="26">
        <v>0</v>
      </c>
      <c r="AU261" s="26" t="s">
        <v>2692</v>
      </c>
      <c r="AV261" s="26" t="s">
        <v>2673</v>
      </c>
      <c r="AW261" s="26" t="s">
        <v>2693</v>
      </c>
      <c r="AX261" s="26" t="s">
        <v>2674</v>
      </c>
      <c r="AY261" s="26" t="s">
        <v>2694</v>
      </c>
      <c r="AZ261" s="26" t="s">
        <v>2692</v>
      </c>
      <c r="BA261" s="26" t="s">
        <v>2695</v>
      </c>
      <c r="BB261" s="26" t="s">
        <v>2677</v>
      </c>
      <c r="BC261" s="26" t="s">
        <v>2696</v>
      </c>
      <c r="BD261" s="26" t="s">
        <v>524</v>
      </c>
      <c r="BE261" s="86" t="s">
        <v>82</v>
      </c>
      <c r="BF261" s="86">
        <v>0</v>
      </c>
      <c r="BG261" s="86">
        <v>0</v>
      </c>
      <c r="BH261" s="136"/>
    </row>
    <row r="262" s="10" customFormat="1" ht="45" hidden="1" customHeight="1" spans="1:60">
      <c r="A262" s="26">
        <v>263</v>
      </c>
      <c r="B262" s="113" t="s">
        <v>2411</v>
      </c>
      <c r="C262" s="28" t="s">
        <v>2697</v>
      </c>
      <c r="D262" s="115" t="s">
        <v>2698</v>
      </c>
      <c r="E262" s="116" t="s">
        <v>509</v>
      </c>
      <c r="F262" s="26" t="s">
        <v>2501</v>
      </c>
      <c r="G262" s="26" t="s">
        <v>332</v>
      </c>
      <c r="H262" s="26" t="s">
        <v>64</v>
      </c>
      <c r="I262" s="26" t="s">
        <v>511</v>
      </c>
      <c r="J262" s="26" t="s">
        <v>1062</v>
      </c>
      <c r="K262" s="103">
        <v>0</v>
      </c>
      <c r="L262" s="103">
        <v>0</v>
      </c>
      <c r="M262" s="103">
        <f t="shared" si="25"/>
        <v>0</v>
      </c>
      <c r="N262" s="103">
        <f t="shared" si="26"/>
        <v>0</v>
      </c>
      <c r="O262" s="49" t="s">
        <v>2699</v>
      </c>
      <c r="P262" s="26"/>
      <c r="Q262" s="26"/>
      <c r="R262" s="128">
        <v>0</v>
      </c>
      <c r="S262" s="128">
        <v>0</v>
      </c>
      <c r="T262" s="48">
        <f t="shared" si="27"/>
        <v>0</v>
      </c>
      <c r="U262" s="48">
        <f t="shared" si="28"/>
        <v>0</v>
      </c>
      <c r="V262" s="48">
        <f t="shared" si="29"/>
        <v>0</v>
      </c>
      <c r="W262" s="48">
        <f t="shared" si="30"/>
        <v>0</v>
      </c>
      <c r="X262" s="47"/>
      <c r="Y262" s="47"/>
      <c r="Z262" s="128">
        <v>0</v>
      </c>
      <c r="AA262" s="128">
        <v>0</v>
      </c>
      <c r="AB262" s="47"/>
      <c r="AC262" s="47"/>
      <c r="AD262" s="47"/>
      <c r="AE262" s="47"/>
      <c r="AF262" s="47"/>
      <c r="AG262" s="47"/>
      <c r="AH262" s="49"/>
      <c r="AI262" s="49"/>
      <c r="AJ262" s="26" t="s">
        <v>69</v>
      </c>
      <c r="AK262" s="26" t="s">
        <v>69</v>
      </c>
      <c r="AL262" s="26" t="s">
        <v>64</v>
      </c>
      <c r="AM262" s="26" t="s">
        <v>332</v>
      </c>
      <c r="AN262" s="26" t="s">
        <v>435</v>
      </c>
      <c r="AO262" s="26" t="s">
        <v>2691</v>
      </c>
      <c r="AP262" s="26" t="s">
        <v>71</v>
      </c>
      <c r="AQ262" s="26" t="s">
        <v>71</v>
      </c>
      <c r="AR262" s="26" t="s">
        <v>2699</v>
      </c>
      <c r="AS262" s="26">
        <v>0</v>
      </c>
      <c r="AT262" s="26">
        <v>0</v>
      </c>
      <c r="AU262" s="26" t="s">
        <v>2700</v>
      </c>
      <c r="AV262" s="26" t="s">
        <v>2673</v>
      </c>
      <c r="AW262" s="26" t="s">
        <v>2693</v>
      </c>
      <c r="AX262" s="26" t="s">
        <v>2674</v>
      </c>
      <c r="AY262" s="26" t="s">
        <v>2701</v>
      </c>
      <c r="AZ262" s="26" t="s">
        <v>2700</v>
      </c>
      <c r="BA262" s="26" t="s">
        <v>2702</v>
      </c>
      <c r="BB262" s="26" t="s">
        <v>2677</v>
      </c>
      <c r="BC262" s="26" t="s">
        <v>2696</v>
      </c>
      <c r="BD262" s="26" t="s">
        <v>524</v>
      </c>
      <c r="BE262" s="86">
        <v>0</v>
      </c>
      <c r="BF262" s="86">
        <v>0</v>
      </c>
      <c r="BG262" s="86">
        <v>0</v>
      </c>
      <c r="BH262" s="136"/>
    </row>
    <row r="263" s="10" customFormat="1" ht="45" hidden="1" customHeight="1" spans="1:60">
      <c r="A263" s="26">
        <v>264</v>
      </c>
      <c r="B263" s="113" t="s">
        <v>2411</v>
      </c>
      <c r="C263" s="28" t="s">
        <v>2703</v>
      </c>
      <c r="D263" s="115" t="s">
        <v>2704</v>
      </c>
      <c r="E263" s="116" t="s">
        <v>509</v>
      </c>
      <c r="F263" s="26" t="s">
        <v>2501</v>
      </c>
      <c r="G263" s="26" t="s">
        <v>332</v>
      </c>
      <c r="H263" s="26" t="s">
        <v>64</v>
      </c>
      <c r="I263" s="26" t="s">
        <v>511</v>
      </c>
      <c r="J263" s="26" t="s">
        <v>1062</v>
      </c>
      <c r="K263" s="103">
        <v>0</v>
      </c>
      <c r="L263" s="103">
        <v>0</v>
      </c>
      <c r="M263" s="103">
        <f t="shared" si="25"/>
        <v>0</v>
      </c>
      <c r="N263" s="103">
        <f t="shared" si="26"/>
        <v>0</v>
      </c>
      <c r="O263" s="49" t="s">
        <v>2705</v>
      </c>
      <c r="P263" s="26"/>
      <c r="Q263" s="26"/>
      <c r="R263" s="47"/>
      <c r="S263" s="47"/>
      <c r="T263" s="48">
        <f t="shared" si="27"/>
        <v>0</v>
      </c>
      <c r="U263" s="48">
        <f t="shared" si="28"/>
        <v>0</v>
      </c>
      <c r="V263" s="48">
        <f t="shared" si="29"/>
        <v>0</v>
      </c>
      <c r="W263" s="48">
        <f t="shared" si="30"/>
        <v>0</v>
      </c>
      <c r="X263" s="47"/>
      <c r="Y263" s="47"/>
      <c r="Z263" s="47"/>
      <c r="AA263" s="47"/>
      <c r="AB263" s="47"/>
      <c r="AC263" s="47"/>
      <c r="AD263" s="47"/>
      <c r="AE263" s="47"/>
      <c r="AF263" s="47"/>
      <c r="AG263" s="47"/>
      <c r="AH263" s="49"/>
      <c r="AI263" s="49"/>
      <c r="AJ263" s="26" t="s">
        <v>69</v>
      </c>
      <c r="AK263" s="26" t="s">
        <v>69</v>
      </c>
      <c r="AL263" s="26" t="s">
        <v>64</v>
      </c>
      <c r="AM263" s="26" t="s">
        <v>332</v>
      </c>
      <c r="AN263" s="26" t="s">
        <v>435</v>
      </c>
      <c r="AO263" s="26" t="s">
        <v>2691</v>
      </c>
      <c r="AP263" s="26" t="s">
        <v>71</v>
      </c>
      <c r="AQ263" s="26" t="s">
        <v>71</v>
      </c>
      <c r="AR263" s="26" t="s">
        <v>2705</v>
      </c>
      <c r="AS263" s="26">
        <v>0</v>
      </c>
      <c r="AT263" s="26">
        <v>0</v>
      </c>
      <c r="AU263" s="26" t="s">
        <v>2706</v>
      </c>
      <c r="AV263" s="26" t="s">
        <v>2707</v>
      </c>
      <c r="AW263" s="26" t="s">
        <v>2708</v>
      </c>
      <c r="AX263" s="26" t="s">
        <v>2674</v>
      </c>
      <c r="AY263" s="26" t="s">
        <v>2709</v>
      </c>
      <c r="AZ263" s="26" t="s">
        <v>2706</v>
      </c>
      <c r="BA263" s="26" t="s">
        <v>2710</v>
      </c>
      <c r="BB263" s="26" t="s">
        <v>2677</v>
      </c>
      <c r="BC263" s="26" t="s">
        <v>2711</v>
      </c>
      <c r="BD263" s="26" t="s">
        <v>524</v>
      </c>
      <c r="BE263" s="86" t="s">
        <v>82</v>
      </c>
      <c r="BF263" s="86">
        <v>0</v>
      </c>
      <c r="BG263" s="86">
        <v>0</v>
      </c>
      <c r="BH263" s="136"/>
    </row>
    <row r="264" s="10" customFormat="1" ht="45" hidden="1" customHeight="1" spans="1:60">
      <c r="A264" s="26">
        <v>265</v>
      </c>
      <c r="B264" s="113" t="s">
        <v>2411</v>
      </c>
      <c r="C264" s="137" t="s">
        <v>2712</v>
      </c>
      <c r="D264" s="115" t="s">
        <v>2713</v>
      </c>
      <c r="E264" s="116" t="s">
        <v>428</v>
      </c>
      <c r="F264" s="33" t="s">
        <v>2451</v>
      </c>
      <c r="G264" s="33" t="s">
        <v>332</v>
      </c>
      <c r="H264" s="31" t="s">
        <v>2714</v>
      </c>
      <c r="I264" s="33" t="s">
        <v>431</v>
      </c>
      <c r="J264" s="33" t="s">
        <v>1004</v>
      </c>
      <c r="K264" s="103">
        <v>3869100</v>
      </c>
      <c r="L264" s="103">
        <v>1800000</v>
      </c>
      <c r="M264" s="103">
        <f t="shared" si="25"/>
        <v>386.91</v>
      </c>
      <c r="N264" s="103">
        <f t="shared" si="26"/>
        <v>180</v>
      </c>
      <c r="O264" s="33" t="s">
        <v>2715</v>
      </c>
      <c r="P264" s="94" t="s">
        <v>2716</v>
      </c>
      <c r="Q264" s="94"/>
      <c r="R264" s="47"/>
      <c r="S264" s="47"/>
      <c r="T264" s="48">
        <f t="shared" si="27"/>
        <v>0</v>
      </c>
      <c r="U264" s="48">
        <f t="shared" si="28"/>
        <v>0</v>
      </c>
      <c r="V264" s="48">
        <f t="shared" si="29"/>
        <v>0</v>
      </c>
      <c r="W264" s="48">
        <f t="shared" si="30"/>
        <v>0</v>
      </c>
      <c r="X264" s="47"/>
      <c r="Y264" s="47"/>
      <c r="Z264" s="47"/>
      <c r="AA264" s="47"/>
      <c r="AB264" s="47"/>
      <c r="AC264" s="47"/>
      <c r="AD264" s="47"/>
      <c r="AE264" s="47"/>
      <c r="AF264" s="47"/>
      <c r="AG264" s="47"/>
      <c r="AH264" s="135"/>
      <c r="AI264" s="135"/>
      <c r="AJ264" s="26" t="s">
        <v>615</v>
      </c>
      <c r="AK264" s="26" t="s">
        <v>69</v>
      </c>
      <c r="AL264" s="26" t="s">
        <v>57</v>
      </c>
      <c r="AM264" s="26" t="s">
        <v>332</v>
      </c>
      <c r="AN264" s="26" t="s">
        <v>704</v>
      </c>
      <c r="AO264" s="26" t="s">
        <v>2717</v>
      </c>
      <c r="AP264" s="26" t="s">
        <v>71</v>
      </c>
      <c r="AQ264" s="26" t="s">
        <v>71</v>
      </c>
      <c r="AR264" s="26" t="s">
        <v>2715</v>
      </c>
      <c r="AS264" s="26">
        <v>0</v>
      </c>
      <c r="AT264" s="26" t="s">
        <v>71</v>
      </c>
      <c r="AU264" s="26" t="s">
        <v>2718</v>
      </c>
      <c r="AV264" s="26" t="s">
        <v>2719</v>
      </c>
      <c r="AW264" s="26" t="s">
        <v>2720</v>
      </c>
      <c r="AX264" s="26" t="s">
        <v>2721</v>
      </c>
      <c r="AY264" s="26" t="s">
        <v>2722</v>
      </c>
      <c r="AZ264" s="26" t="s">
        <v>2723</v>
      </c>
      <c r="BA264" s="26" t="s">
        <v>2724</v>
      </c>
      <c r="BB264" s="26" t="s">
        <v>2725</v>
      </c>
      <c r="BC264" s="26" t="s">
        <v>2726</v>
      </c>
      <c r="BD264" s="26" t="s">
        <v>524</v>
      </c>
      <c r="BE264" s="86">
        <v>0</v>
      </c>
      <c r="BF264" s="86">
        <v>0</v>
      </c>
      <c r="BG264" s="86">
        <v>0</v>
      </c>
      <c r="BH264" s="136"/>
    </row>
    <row r="265" s="10" customFormat="1" ht="45" hidden="1" customHeight="1" spans="1:60">
      <c r="A265" s="26">
        <v>266</v>
      </c>
      <c r="B265" s="113" t="s">
        <v>2411</v>
      </c>
      <c r="C265" s="33" t="s">
        <v>2727</v>
      </c>
      <c r="D265" s="115" t="s">
        <v>2728</v>
      </c>
      <c r="E265" s="116" t="s">
        <v>428</v>
      </c>
      <c r="F265" s="33" t="s">
        <v>2451</v>
      </c>
      <c r="G265" s="33" t="s">
        <v>332</v>
      </c>
      <c r="H265" s="31" t="s">
        <v>2729</v>
      </c>
      <c r="I265" s="33" t="s">
        <v>431</v>
      </c>
      <c r="J265" s="137" t="s">
        <v>1419</v>
      </c>
      <c r="K265" s="103">
        <v>8726000</v>
      </c>
      <c r="L265" s="103">
        <v>3000000</v>
      </c>
      <c r="M265" s="103">
        <f t="shared" si="25"/>
        <v>872.6</v>
      </c>
      <c r="N265" s="103">
        <f t="shared" si="26"/>
        <v>300</v>
      </c>
      <c r="O265" s="92" t="s">
        <v>2730</v>
      </c>
      <c r="P265" s="28" t="s">
        <v>1421</v>
      </c>
      <c r="Q265" s="94"/>
      <c r="R265" s="47"/>
      <c r="S265" s="47"/>
      <c r="T265" s="48">
        <f t="shared" si="27"/>
        <v>0</v>
      </c>
      <c r="U265" s="48">
        <f t="shared" si="28"/>
        <v>0</v>
      </c>
      <c r="V265" s="48">
        <f t="shared" si="29"/>
        <v>0</v>
      </c>
      <c r="W265" s="48">
        <f t="shared" si="30"/>
        <v>0</v>
      </c>
      <c r="X265" s="47"/>
      <c r="Y265" s="47"/>
      <c r="Z265" s="47"/>
      <c r="AA265" s="47"/>
      <c r="AB265" s="47"/>
      <c r="AC265" s="47"/>
      <c r="AD265" s="47"/>
      <c r="AE265" s="47"/>
      <c r="AF265" s="47"/>
      <c r="AG265" s="47"/>
      <c r="AH265" s="134"/>
      <c r="AI265" s="134"/>
      <c r="AJ265" s="26" t="s">
        <v>658</v>
      </c>
      <c r="AK265" s="26" t="s">
        <v>69</v>
      </c>
      <c r="AL265" s="26" t="s">
        <v>430</v>
      </c>
      <c r="AM265" s="26" t="s">
        <v>332</v>
      </c>
      <c r="AN265" s="26" t="s">
        <v>449</v>
      </c>
      <c r="AO265" s="26" t="s">
        <v>2731</v>
      </c>
      <c r="AP265" s="26" t="s">
        <v>71</v>
      </c>
      <c r="AQ265" s="26" t="s">
        <v>71</v>
      </c>
      <c r="AR265" s="26" t="s">
        <v>2732</v>
      </c>
      <c r="AS265" s="26">
        <v>0</v>
      </c>
      <c r="AT265" s="26" t="s">
        <v>71</v>
      </c>
      <c r="AU265" s="26" t="s">
        <v>2733</v>
      </c>
      <c r="AV265" s="26" t="s">
        <v>2734</v>
      </c>
      <c r="AW265" s="26" t="s">
        <v>2735</v>
      </c>
      <c r="AX265" s="26" t="s">
        <v>2736</v>
      </c>
      <c r="AY265" s="26" t="s">
        <v>2737</v>
      </c>
      <c r="AZ265" s="26" t="s">
        <v>2738</v>
      </c>
      <c r="BA265" s="26" t="s">
        <v>2739</v>
      </c>
      <c r="BB265" s="26" t="s">
        <v>2740</v>
      </c>
      <c r="BC265" s="26" t="s">
        <v>2741</v>
      </c>
      <c r="BD265" s="26" t="s">
        <v>524</v>
      </c>
      <c r="BE265" s="86">
        <v>0</v>
      </c>
      <c r="BF265" s="86">
        <v>0</v>
      </c>
      <c r="BG265" s="86">
        <v>0</v>
      </c>
      <c r="BH265" s="136"/>
    </row>
    <row r="266" s="10" customFormat="1" ht="45" hidden="1" customHeight="1" spans="1:60">
      <c r="A266" s="26">
        <v>267</v>
      </c>
      <c r="B266" s="113" t="s">
        <v>2411</v>
      </c>
      <c r="C266" s="122" t="s">
        <v>2742</v>
      </c>
      <c r="D266" s="115" t="s">
        <v>2743</v>
      </c>
      <c r="E266" s="116" t="s">
        <v>61</v>
      </c>
      <c r="F266" s="119" t="s">
        <v>2414</v>
      </c>
      <c r="G266" s="119" t="s">
        <v>63</v>
      </c>
      <c r="H266" s="119" t="s">
        <v>64</v>
      </c>
      <c r="I266" s="118" t="s">
        <v>65</v>
      </c>
      <c r="J266" s="26" t="s">
        <v>148</v>
      </c>
      <c r="K266" s="103">
        <v>2000000</v>
      </c>
      <c r="L266" s="103">
        <v>1000000</v>
      </c>
      <c r="M266" s="103">
        <f t="shared" si="25"/>
        <v>200</v>
      </c>
      <c r="N266" s="103">
        <f t="shared" si="26"/>
        <v>100</v>
      </c>
      <c r="O266" s="123" t="s">
        <v>2744</v>
      </c>
      <c r="P266" s="139"/>
      <c r="Q266" s="139"/>
      <c r="R266" s="70"/>
      <c r="S266" s="70"/>
      <c r="T266" s="48">
        <f t="shared" si="27"/>
        <v>0</v>
      </c>
      <c r="U266" s="48">
        <f t="shared" si="28"/>
        <v>0</v>
      </c>
      <c r="V266" s="48">
        <f t="shared" si="29"/>
        <v>0</v>
      </c>
      <c r="W266" s="48">
        <f t="shared" si="30"/>
        <v>0</v>
      </c>
      <c r="X266" s="70"/>
      <c r="Y266" s="70"/>
      <c r="Z266" s="70"/>
      <c r="AA266" s="70"/>
      <c r="AB266" s="70"/>
      <c r="AC266" s="70"/>
      <c r="AD266" s="70"/>
      <c r="AE266" s="70"/>
      <c r="AF266" s="70"/>
      <c r="AG266" s="70"/>
      <c r="AH266" s="131"/>
      <c r="AI266" s="131"/>
      <c r="AJ266" s="26" t="s">
        <v>658</v>
      </c>
      <c r="AK266" s="26" t="s">
        <v>70</v>
      </c>
      <c r="AL266" s="26" t="s">
        <v>64</v>
      </c>
      <c r="AM266" s="26" t="s">
        <v>63</v>
      </c>
      <c r="AN266" s="26" t="s">
        <v>71</v>
      </c>
      <c r="AO266" s="26" t="s">
        <v>71</v>
      </c>
      <c r="AP266" s="26" t="s">
        <v>550</v>
      </c>
      <c r="AQ266" s="26" t="s">
        <v>2745</v>
      </c>
      <c r="AR266" s="26" t="s">
        <v>2744</v>
      </c>
      <c r="AS266" s="26">
        <v>0</v>
      </c>
      <c r="AT266" s="26">
        <v>0</v>
      </c>
      <c r="AU266" s="26" t="s">
        <v>2746</v>
      </c>
      <c r="AV266" s="26" t="s">
        <v>2747</v>
      </c>
      <c r="AW266" s="26" t="s">
        <v>2748</v>
      </c>
      <c r="AX266" s="26" t="s">
        <v>2749</v>
      </c>
      <c r="AY266" s="26" t="s">
        <v>2744</v>
      </c>
      <c r="AZ266" s="26" t="s">
        <v>2750</v>
      </c>
      <c r="BA266" s="26" t="s">
        <v>2751</v>
      </c>
      <c r="BB266" s="26" t="s">
        <v>2752</v>
      </c>
      <c r="BC266" s="26" t="s">
        <v>309</v>
      </c>
      <c r="BD266" s="26" t="s">
        <v>524</v>
      </c>
      <c r="BE266" s="86" t="s">
        <v>82</v>
      </c>
      <c r="BF266" s="86">
        <v>0</v>
      </c>
      <c r="BG266" s="86">
        <v>0</v>
      </c>
      <c r="BH266" s="136"/>
    </row>
    <row r="267" s="10" customFormat="1" ht="45" hidden="1" customHeight="1" spans="1:60">
      <c r="A267" s="26">
        <v>268</v>
      </c>
      <c r="B267" s="113" t="s">
        <v>2411</v>
      </c>
      <c r="C267" s="123" t="s">
        <v>2753</v>
      </c>
      <c r="D267" s="115" t="s">
        <v>2754</v>
      </c>
      <c r="E267" s="116" t="s">
        <v>61</v>
      </c>
      <c r="F267" s="118" t="s">
        <v>2414</v>
      </c>
      <c r="G267" s="120" t="s">
        <v>63</v>
      </c>
      <c r="H267" s="120" t="s">
        <v>64</v>
      </c>
      <c r="I267" s="122" t="s">
        <v>65</v>
      </c>
      <c r="J267" s="26" t="s">
        <v>148</v>
      </c>
      <c r="K267" s="103">
        <v>0</v>
      </c>
      <c r="L267" s="103">
        <v>0</v>
      </c>
      <c r="M267" s="103">
        <f t="shared" si="25"/>
        <v>0</v>
      </c>
      <c r="N267" s="103">
        <f t="shared" si="26"/>
        <v>0</v>
      </c>
      <c r="O267" s="123" t="s">
        <v>2755</v>
      </c>
      <c r="P267" s="121"/>
      <c r="Q267" s="121"/>
      <c r="R267" s="130"/>
      <c r="S267" s="130"/>
      <c r="T267" s="48">
        <f t="shared" si="27"/>
        <v>0</v>
      </c>
      <c r="U267" s="48">
        <f t="shared" si="28"/>
        <v>0</v>
      </c>
      <c r="V267" s="48">
        <f t="shared" si="29"/>
        <v>0</v>
      </c>
      <c r="W267" s="48">
        <f t="shared" si="30"/>
        <v>0</v>
      </c>
      <c r="X267" s="130"/>
      <c r="Y267" s="130"/>
      <c r="Z267" s="130"/>
      <c r="AA267" s="130"/>
      <c r="AB267" s="130"/>
      <c r="AC267" s="130"/>
      <c r="AD267" s="130"/>
      <c r="AE267" s="130"/>
      <c r="AF267" s="130"/>
      <c r="AG267" s="130"/>
      <c r="AH267" s="121"/>
      <c r="AI267" s="121"/>
      <c r="AJ267" s="26" t="s">
        <v>69</v>
      </c>
      <c r="AK267" s="26" t="s">
        <v>69</v>
      </c>
      <c r="AL267" s="26" t="s">
        <v>64</v>
      </c>
      <c r="AM267" s="26" t="s">
        <v>63</v>
      </c>
      <c r="AN267" s="26" t="s">
        <v>71</v>
      </c>
      <c r="AO267" s="26" t="s">
        <v>71</v>
      </c>
      <c r="AP267" s="26" t="s">
        <v>72</v>
      </c>
      <c r="AQ267" s="26" t="s">
        <v>2756</v>
      </c>
      <c r="AR267" s="26" t="s">
        <v>2755</v>
      </c>
      <c r="AS267" s="26">
        <v>0</v>
      </c>
      <c r="AT267" s="26">
        <v>0</v>
      </c>
      <c r="AU267" s="26" t="s">
        <v>2757</v>
      </c>
      <c r="AV267" s="26" t="s">
        <v>2758</v>
      </c>
      <c r="AW267" s="26" t="s">
        <v>2759</v>
      </c>
      <c r="AX267" s="26" t="s">
        <v>2756</v>
      </c>
      <c r="AY267" s="26" t="s">
        <v>2755</v>
      </c>
      <c r="AZ267" s="26" t="s">
        <v>2760</v>
      </c>
      <c r="BA267" s="26" t="s">
        <v>2757</v>
      </c>
      <c r="BB267" s="26" t="s">
        <v>2761</v>
      </c>
      <c r="BC267" s="26" t="s">
        <v>2448</v>
      </c>
      <c r="BD267" s="26" t="s">
        <v>524</v>
      </c>
      <c r="BE267" s="86" t="s">
        <v>82</v>
      </c>
      <c r="BF267" s="86">
        <v>0</v>
      </c>
      <c r="BG267" s="86">
        <v>0</v>
      </c>
      <c r="BH267" s="136"/>
    </row>
    <row r="268" s="10" customFormat="1" ht="45" hidden="1" customHeight="1" spans="1:60">
      <c r="A268" s="26">
        <v>269</v>
      </c>
      <c r="B268" s="113" t="s">
        <v>2411</v>
      </c>
      <c r="C268" s="137" t="s">
        <v>2762</v>
      </c>
      <c r="D268" s="115" t="s">
        <v>2763</v>
      </c>
      <c r="E268" s="116" t="s">
        <v>428</v>
      </c>
      <c r="F268" s="33" t="s">
        <v>2451</v>
      </c>
      <c r="G268" s="33" t="s">
        <v>332</v>
      </c>
      <c r="H268" s="31" t="s">
        <v>64</v>
      </c>
      <c r="I268" s="33" t="s">
        <v>431</v>
      </c>
      <c r="J268" s="33" t="s">
        <v>472</v>
      </c>
      <c r="K268" s="103">
        <v>49000000</v>
      </c>
      <c r="L268" s="103">
        <v>4000000</v>
      </c>
      <c r="M268" s="103">
        <f t="shared" si="25"/>
        <v>4900</v>
      </c>
      <c r="N268" s="103">
        <f t="shared" si="26"/>
        <v>400</v>
      </c>
      <c r="O268" s="28" t="s">
        <v>2764</v>
      </c>
      <c r="P268" s="28"/>
      <c r="Q268" s="28"/>
      <c r="R268" s="129"/>
      <c r="S268" s="129"/>
      <c r="T268" s="48">
        <f t="shared" si="27"/>
        <v>0</v>
      </c>
      <c r="U268" s="48">
        <f t="shared" si="28"/>
        <v>0</v>
      </c>
      <c r="V268" s="48">
        <f t="shared" si="29"/>
        <v>0</v>
      </c>
      <c r="W268" s="48">
        <f t="shared" si="30"/>
        <v>0</v>
      </c>
      <c r="X268" s="129"/>
      <c r="Y268" s="129"/>
      <c r="Z268" s="129"/>
      <c r="AA268" s="129"/>
      <c r="AB268" s="129"/>
      <c r="AC268" s="129"/>
      <c r="AD268" s="129"/>
      <c r="AE268" s="129"/>
      <c r="AF268" s="129"/>
      <c r="AG268" s="129"/>
      <c r="AH268" s="134"/>
      <c r="AI268" s="134"/>
      <c r="AJ268" s="26" t="s">
        <v>615</v>
      </c>
      <c r="AK268" s="26" t="s">
        <v>69</v>
      </c>
      <c r="AL268" s="26" t="s">
        <v>64</v>
      </c>
      <c r="AM268" s="26" t="s">
        <v>332</v>
      </c>
      <c r="AN268" s="26" t="s">
        <v>704</v>
      </c>
      <c r="AO268" s="26" t="s">
        <v>2765</v>
      </c>
      <c r="AP268" s="26" t="s">
        <v>71</v>
      </c>
      <c r="AQ268" s="26" t="s">
        <v>71</v>
      </c>
      <c r="AR268" s="26" t="s">
        <v>2764</v>
      </c>
      <c r="AS268" s="26">
        <v>7000000</v>
      </c>
      <c r="AT268" s="26" t="s">
        <v>71</v>
      </c>
      <c r="AU268" s="26" t="s">
        <v>2766</v>
      </c>
      <c r="AV268" s="26" t="s">
        <v>2767</v>
      </c>
      <c r="AW268" s="26" t="s">
        <v>2768</v>
      </c>
      <c r="AX268" s="26" t="s">
        <v>2769</v>
      </c>
      <c r="AY268" s="26" t="s">
        <v>2770</v>
      </c>
      <c r="AZ268" s="26" t="s">
        <v>2771</v>
      </c>
      <c r="BA268" s="26" t="s">
        <v>2772</v>
      </c>
      <c r="BB268" s="26" t="s">
        <v>2773</v>
      </c>
      <c r="BC268" s="26" t="s">
        <v>2774</v>
      </c>
      <c r="BD268" s="26" t="s">
        <v>524</v>
      </c>
      <c r="BE268" s="86">
        <v>0</v>
      </c>
      <c r="BF268" s="86" t="s">
        <v>82</v>
      </c>
      <c r="BG268" s="86">
        <v>0</v>
      </c>
      <c r="BH268" s="136"/>
    </row>
    <row r="269" s="10" customFormat="1" ht="45" hidden="1" customHeight="1" spans="1:60">
      <c r="A269" s="26">
        <v>270</v>
      </c>
      <c r="B269" s="113" t="s">
        <v>2411</v>
      </c>
      <c r="C269" s="33" t="s">
        <v>2775</v>
      </c>
      <c r="D269" s="115" t="s">
        <v>2776</v>
      </c>
      <c r="E269" s="116" t="s">
        <v>428</v>
      </c>
      <c r="F269" s="33" t="s">
        <v>2451</v>
      </c>
      <c r="G269" s="31" t="s">
        <v>332</v>
      </c>
      <c r="H269" s="31" t="s">
        <v>57</v>
      </c>
      <c r="I269" s="33" t="s">
        <v>431</v>
      </c>
      <c r="J269" s="33" t="s">
        <v>1004</v>
      </c>
      <c r="K269" s="103">
        <v>6500000</v>
      </c>
      <c r="L269" s="103">
        <v>3500000</v>
      </c>
      <c r="M269" s="103">
        <f t="shared" si="25"/>
        <v>650</v>
      </c>
      <c r="N269" s="103">
        <f t="shared" si="26"/>
        <v>350</v>
      </c>
      <c r="O269" s="33" t="s">
        <v>2777</v>
      </c>
      <c r="P269" s="28"/>
      <c r="Q269" s="28"/>
      <c r="R269" s="129"/>
      <c r="S269" s="129"/>
      <c r="T269" s="48">
        <f t="shared" si="27"/>
        <v>0</v>
      </c>
      <c r="U269" s="48">
        <f t="shared" si="28"/>
        <v>0</v>
      </c>
      <c r="V269" s="48">
        <f t="shared" si="29"/>
        <v>0</v>
      </c>
      <c r="W269" s="48">
        <f t="shared" si="30"/>
        <v>0</v>
      </c>
      <c r="X269" s="129"/>
      <c r="Y269" s="129"/>
      <c r="Z269" s="129"/>
      <c r="AA269" s="129"/>
      <c r="AB269" s="129"/>
      <c r="AC269" s="129"/>
      <c r="AD269" s="129"/>
      <c r="AE269" s="129"/>
      <c r="AF269" s="129"/>
      <c r="AG269" s="129"/>
      <c r="AH269" s="34"/>
      <c r="AI269" s="34"/>
      <c r="AJ269" s="26" t="s">
        <v>658</v>
      </c>
      <c r="AK269" s="26" t="s">
        <v>69</v>
      </c>
      <c r="AL269" s="26" t="s">
        <v>57</v>
      </c>
      <c r="AM269" s="26" t="s">
        <v>332</v>
      </c>
      <c r="AN269" s="26" t="s">
        <v>57</v>
      </c>
      <c r="AO269" s="26" t="s">
        <v>2778</v>
      </c>
      <c r="AP269" s="26" t="s">
        <v>71</v>
      </c>
      <c r="AQ269" s="26" t="s">
        <v>71</v>
      </c>
      <c r="AR269" s="26" t="s">
        <v>2779</v>
      </c>
      <c r="AS269" s="26">
        <v>0</v>
      </c>
      <c r="AT269" s="26" t="s">
        <v>71</v>
      </c>
      <c r="AU269" s="26" t="s">
        <v>2718</v>
      </c>
      <c r="AV269" s="26" t="s">
        <v>2719</v>
      </c>
      <c r="AW269" s="26" t="s">
        <v>2720</v>
      </c>
      <c r="AX269" s="26" t="s">
        <v>2778</v>
      </c>
      <c r="AY269" s="26" t="s">
        <v>2780</v>
      </c>
      <c r="AZ269" s="26" t="s">
        <v>2781</v>
      </c>
      <c r="BA269" s="26" t="s">
        <v>2782</v>
      </c>
      <c r="BB269" s="26" t="s">
        <v>2783</v>
      </c>
      <c r="BC269" s="26" t="s">
        <v>2784</v>
      </c>
      <c r="BD269" s="26" t="s">
        <v>524</v>
      </c>
      <c r="BE269" s="86">
        <v>0</v>
      </c>
      <c r="BF269" s="86" t="s">
        <v>82</v>
      </c>
      <c r="BG269" s="86">
        <v>0</v>
      </c>
      <c r="BH269" s="136"/>
    </row>
    <row r="270" s="10" customFormat="1" ht="45" hidden="1" customHeight="1" spans="1:60">
      <c r="A270" s="26">
        <v>271</v>
      </c>
      <c r="B270" s="113" t="s">
        <v>2411</v>
      </c>
      <c r="C270" s="33" t="s">
        <v>2785</v>
      </c>
      <c r="D270" s="115" t="s">
        <v>2786</v>
      </c>
      <c r="E270" s="116" t="s">
        <v>428</v>
      </c>
      <c r="F270" s="33" t="s">
        <v>2451</v>
      </c>
      <c r="G270" s="31" t="s">
        <v>332</v>
      </c>
      <c r="H270" s="31" t="s">
        <v>57</v>
      </c>
      <c r="I270" s="33" t="s">
        <v>431</v>
      </c>
      <c r="J270" s="33" t="s">
        <v>1004</v>
      </c>
      <c r="K270" s="103">
        <v>8600000</v>
      </c>
      <c r="L270" s="103">
        <v>3600000</v>
      </c>
      <c r="M270" s="103">
        <f t="shared" si="25"/>
        <v>860</v>
      </c>
      <c r="N270" s="103">
        <f t="shared" si="26"/>
        <v>360</v>
      </c>
      <c r="O270" s="33" t="s">
        <v>2787</v>
      </c>
      <c r="P270" s="28"/>
      <c r="Q270" s="28"/>
      <c r="R270" s="129"/>
      <c r="S270" s="129"/>
      <c r="T270" s="48">
        <f t="shared" si="27"/>
        <v>0</v>
      </c>
      <c r="U270" s="48">
        <f t="shared" si="28"/>
        <v>0</v>
      </c>
      <c r="V270" s="48">
        <f t="shared" si="29"/>
        <v>0</v>
      </c>
      <c r="W270" s="48">
        <f t="shared" si="30"/>
        <v>0</v>
      </c>
      <c r="X270" s="129"/>
      <c r="Y270" s="129"/>
      <c r="Z270" s="129"/>
      <c r="AA270" s="129"/>
      <c r="AB270" s="129"/>
      <c r="AC270" s="129"/>
      <c r="AD270" s="129"/>
      <c r="AE270" s="129"/>
      <c r="AF270" s="129"/>
      <c r="AG270" s="129"/>
      <c r="AH270" s="34"/>
      <c r="AI270" s="34"/>
      <c r="AJ270" s="26" t="s">
        <v>658</v>
      </c>
      <c r="AK270" s="26" t="s">
        <v>70</v>
      </c>
      <c r="AL270" s="26" t="s">
        <v>57</v>
      </c>
      <c r="AM270" s="26" t="s">
        <v>332</v>
      </c>
      <c r="AN270" s="26" t="s">
        <v>57</v>
      </c>
      <c r="AO270" s="26" t="s">
        <v>2778</v>
      </c>
      <c r="AP270" s="26" t="s">
        <v>71</v>
      </c>
      <c r="AQ270" s="26" t="s">
        <v>71</v>
      </c>
      <c r="AR270" s="26" t="s">
        <v>2788</v>
      </c>
      <c r="AS270" s="26">
        <v>0</v>
      </c>
      <c r="AT270" s="26" t="s">
        <v>71</v>
      </c>
      <c r="AU270" s="26" t="s">
        <v>2718</v>
      </c>
      <c r="AV270" s="26" t="s">
        <v>2719</v>
      </c>
      <c r="AW270" s="26" t="s">
        <v>2720</v>
      </c>
      <c r="AX270" s="26" t="s">
        <v>2778</v>
      </c>
      <c r="AY270" s="26" t="s">
        <v>2789</v>
      </c>
      <c r="AZ270" s="26" t="s">
        <v>2790</v>
      </c>
      <c r="BA270" s="26" t="s">
        <v>2791</v>
      </c>
      <c r="BB270" s="26" t="s">
        <v>2792</v>
      </c>
      <c r="BC270" s="26" t="s">
        <v>2793</v>
      </c>
      <c r="BD270" s="26" t="s">
        <v>524</v>
      </c>
      <c r="BE270" s="86">
        <v>0</v>
      </c>
      <c r="BF270" s="86" t="s">
        <v>82</v>
      </c>
      <c r="BG270" s="86">
        <v>0</v>
      </c>
      <c r="BH270" s="136"/>
    </row>
    <row r="271" s="10" customFormat="1" ht="45" hidden="1" customHeight="1" spans="1:60">
      <c r="A271" s="26">
        <v>272</v>
      </c>
      <c r="B271" s="113" t="s">
        <v>2411</v>
      </c>
      <c r="C271" s="33" t="s">
        <v>2794</v>
      </c>
      <c r="D271" s="115" t="s">
        <v>2795</v>
      </c>
      <c r="E271" s="116" t="s">
        <v>428</v>
      </c>
      <c r="F271" s="33" t="s">
        <v>2451</v>
      </c>
      <c r="G271" s="31" t="s">
        <v>332</v>
      </c>
      <c r="H271" s="31" t="s">
        <v>430</v>
      </c>
      <c r="I271" s="33" t="s">
        <v>431</v>
      </c>
      <c r="J271" s="33" t="s">
        <v>1419</v>
      </c>
      <c r="K271" s="103">
        <v>0</v>
      </c>
      <c r="L271" s="103">
        <v>0</v>
      </c>
      <c r="M271" s="103">
        <f t="shared" si="25"/>
        <v>0</v>
      </c>
      <c r="N271" s="103">
        <f t="shared" si="26"/>
        <v>0</v>
      </c>
      <c r="O271" s="49" t="s">
        <v>2796</v>
      </c>
      <c r="P271" s="28"/>
      <c r="Q271" s="94"/>
      <c r="R271" s="47"/>
      <c r="S271" s="47"/>
      <c r="T271" s="48">
        <f t="shared" si="27"/>
        <v>0</v>
      </c>
      <c r="U271" s="48">
        <f t="shared" si="28"/>
        <v>0</v>
      </c>
      <c r="V271" s="48">
        <f t="shared" si="29"/>
        <v>0</v>
      </c>
      <c r="W271" s="48">
        <f t="shared" si="30"/>
        <v>0</v>
      </c>
      <c r="X271" s="47"/>
      <c r="Y271" s="47"/>
      <c r="Z271" s="47"/>
      <c r="AA271" s="47"/>
      <c r="AB271" s="47"/>
      <c r="AC271" s="47"/>
      <c r="AD271" s="47"/>
      <c r="AE271" s="47"/>
      <c r="AF271" s="47"/>
      <c r="AG271" s="47"/>
      <c r="AH271" s="141"/>
      <c r="AI271" s="141"/>
      <c r="AJ271" s="26" t="s">
        <v>658</v>
      </c>
      <c r="AK271" s="26" t="s">
        <v>69</v>
      </c>
      <c r="AL271" s="26" t="s">
        <v>430</v>
      </c>
      <c r="AM271" s="26" t="s">
        <v>332</v>
      </c>
      <c r="AN271" s="26" t="s">
        <v>515</v>
      </c>
      <c r="AO271" s="26" t="s">
        <v>2797</v>
      </c>
      <c r="AP271" s="26" t="s">
        <v>71</v>
      </c>
      <c r="AQ271" s="26" t="s">
        <v>71</v>
      </c>
      <c r="AR271" s="26" t="s">
        <v>2796</v>
      </c>
      <c r="AS271" s="26">
        <v>0</v>
      </c>
      <c r="AT271" s="26" t="s">
        <v>71</v>
      </c>
      <c r="AU271" s="26" t="s">
        <v>2798</v>
      </c>
      <c r="AV271" s="26" t="s">
        <v>2799</v>
      </c>
      <c r="AW271" s="26" t="s">
        <v>2800</v>
      </c>
      <c r="AX271" s="26" t="s">
        <v>2797</v>
      </c>
      <c r="AY271" s="26" t="s">
        <v>2801</v>
      </c>
      <c r="AZ271" s="26" t="s">
        <v>2802</v>
      </c>
      <c r="BA271" s="26" t="s">
        <v>2803</v>
      </c>
      <c r="BB271" s="26" t="s">
        <v>2804</v>
      </c>
      <c r="BC271" s="26" t="s">
        <v>2805</v>
      </c>
      <c r="BD271" s="26" t="s">
        <v>524</v>
      </c>
      <c r="BE271" s="86">
        <v>0</v>
      </c>
      <c r="BF271" s="86">
        <v>0</v>
      </c>
      <c r="BG271" s="86">
        <v>0</v>
      </c>
      <c r="BH271" s="136"/>
    </row>
    <row r="272" s="10" customFormat="1" ht="45" hidden="1" customHeight="1" spans="1:60">
      <c r="A272" s="26">
        <v>273</v>
      </c>
      <c r="B272" s="113" t="s">
        <v>2411</v>
      </c>
      <c r="C272" s="122" t="s">
        <v>2806</v>
      </c>
      <c r="D272" s="115" t="s">
        <v>2807</v>
      </c>
      <c r="E272" s="116" t="s">
        <v>61</v>
      </c>
      <c r="F272" s="117" t="s">
        <v>2414</v>
      </c>
      <c r="G272" s="119" t="s">
        <v>63</v>
      </c>
      <c r="H272" s="119" t="s">
        <v>64</v>
      </c>
      <c r="I272" s="122" t="s">
        <v>65</v>
      </c>
      <c r="J272" s="123" t="s">
        <v>134</v>
      </c>
      <c r="K272" s="103">
        <v>0</v>
      </c>
      <c r="L272" s="103">
        <v>0</v>
      </c>
      <c r="M272" s="103">
        <f t="shared" si="25"/>
        <v>0</v>
      </c>
      <c r="N272" s="103">
        <f t="shared" si="26"/>
        <v>0</v>
      </c>
      <c r="O272" s="123" t="s">
        <v>855</v>
      </c>
      <c r="P272" s="114"/>
      <c r="Q272" s="114"/>
      <c r="R272" s="129"/>
      <c r="S272" s="129"/>
      <c r="T272" s="48">
        <f t="shared" si="27"/>
        <v>0</v>
      </c>
      <c r="U272" s="48">
        <f t="shared" si="28"/>
        <v>0</v>
      </c>
      <c r="V272" s="48">
        <f t="shared" si="29"/>
        <v>0</v>
      </c>
      <c r="W272" s="48">
        <f t="shared" si="30"/>
        <v>0</v>
      </c>
      <c r="X272" s="129"/>
      <c r="Y272" s="129"/>
      <c r="Z272" s="129"/>
      <c r="AA272" s="129"/>
      <c r="AB272" s="129"/>
      <c r="AC272" s="129"/>
      <c r="AD272" s="129"/>
      <c r="AE272" s="129"/>
      <c r="AF272" s="129"/>
      <c r="AG272" s="129"/>
      <c r="AH272" s="121"/>
      <c r="AI272" s="121"/>
      <c r="AJ272" s="26" t="s">
        <v>69</v>
      </c>
      <c r="AK272" s="26" t="s">
        <v>69</v>
      </c>
      <c r="AL272" s="26" t="s">
        <v>64</v>
      </c>
      <c r="AM272" s="26" t="s">
        <v>63</v>
      </c>
      <c r="AN272" s="26" t="s">
        <v>71</v>
      </c>
      <c r="AO272" s="26" t="s">
        <v>71</v>
      </c>
      <c r="AP272" s="26" t="s">
        <v>72</v>
      </c>
      <c r="AQ272" s="26" t="s">
        <v>2808</v>
      </c>
      <c r="AR272" s="26" t="s">
        <v>855</v>
      </c>
      <c r="AS272" s="26">
        <v>0</v>
      </c>
      <c r="AT272" s="26">
        <v>0</v>
      </c>
      <c r="AU272" s="26" t="s">
        <v>2809</v>
      </c>
      <c r="AV272" s="26" t="s">
        <v>2810</v>
      </c>
      <c r="AW272" s="26" t="s">
        <v>2811</v>
      </c>
      <c r="AX272" s="26" t="s">
        <v>2812</v>
      </c>
      <c r="AY272" s="26" t="s">
        <v>855</v>
      </c>
      <c r="AZ272" s="26" t="s">
        <v>2813</v>
      </c>
      <c r="BA272" s="26" t="s">
        <v>2814</v>
      </c>
      <c r="BB272" s="26" t="s">
        <v>2815</v>
      </c>
      <c r="BC272" s="26" t="s">
        <v>2448</v>
      </c>
      <c r="BD272" s="26" t="s">
        <v>524</v>
      </c>
      <c r="BE272" s="86" t="s">
        <v>82</v>
      </c>
      <c r="BF272" s="86">
        <v>0</v>
      </c>
      <c r="BG272" s="86">
        <v>0</v>
      </c>
      <c r="BH272" s="136"/>
    </row>
    <row r="273" s="10" customFormat="1" ht="45" hidden="1" customHeight="1" spans="1:60">
      <c r="A273" s="26">
        <v>274</v>
      </c>
      <c r="B273" s="113" t="s">
        <v>2411</v>
      </c>
      <c r="C273" s="118" t="s">
        <v>2816</v>
      </c>
      <c r="D273" s="115" t="s">
        <v>2817</v>
      </c>
      <c r="E273" s="116" t="s">
        <v>61</v>
      </c>
      <c r="F273" s="117" t="s">
        <v>2414</v>
      </c>
      <c r="G273" s="119" t="s">
        <v>63</v>
      </c>
      <c r="H273" s="119" t="s">
        <v>64</v>
      </c>
      <c r="I273" s="118" t="s">
        <v>65</v>
      </c>
      <c r="J273" s="118" t="s">
        <v>85</v>
      </c>
      <c r="K273" s="103">
        <v>0</v>
      </c>
      <c r="L273" s="103">
        <v>0</v>
      </c>
      <c r="M273" s="103">
        <f t="shared" si="25"/>
        <v>0</v>
      </c>
      <c r="N273" s="103">
        <f t="shared" si="26"/>
        <v>0</v>
      </c>
      <c r="O273" s="118" t="s">
        <v>2818</v>
      </c>
      <c r="P273" s="125"/>
      <c r="Q273" s="125"/>
      <c r="R273" s="47"/>
      <c r="S273" s="47"/>
      <c r="T273" s="48">
        <f t="shared" si="27"/>
        <v>0</v>
      </c>
      <c r="U273" s="48">
        <f t="shared" si="28"/>
        <v>0</v>
      </c>
      <c r="V273" s="48">
        <f t="shared" si="29"/>
        <v>0</v>
      </c>
      <c r="W273" s="48">
        <f t="shared" si="30"/>
        <v>0</v>
      </c>
      <c r="X273" s="47"/>
      <c r="Y273" s="47"/>
      <c r="Z273" s="47"/>
      <c r="AA273" s="47"/>
      <c r="AB273" s="47"/>
      <c r="AC273" s="47"/>
      <c r="AD273" s="47"/>
      <c r="AE273" s="47"/>
      <c r="AF273" s="47"/>
      <c r="AG273" s="47"/>
      <c r="AH273" s="117"/>
      <c r="AI273" s="117"/>
      <c r="AJ273" s="26" t="s">
        <v>69</v>
      </c>
      <c r="AK273" s="26" t="s">
        <v>69</v>
      </c>
      <c r="AL273" s="26" t="s">
        <v>64</v>
      </c>
      <c r="AM273" s="26" t="s">
        <v>63</v>
      </c>
      <c r="AN273" s="26" t="s">
        <v>71</v>
      </c>
      <c r="AO273" s="26" t="s">
        <v>71</v>
      </c>
      <c r="AP273" s="26" t="s">
        <v>550</v>
      </c>
      <c r="AQ273" s="26" t="s">
        <v>2819</v>
      </c>
      <c r="AR273" s="26" t="s">
        <v>2818</v>
      </c>
      <c r="AS273" s="26">
        <v>0</v>
      </c>
      <c r="AT273" s="26">
        <v>0</v>
      </c>
      <c r="AU273" s="26" t="s">
        <v>2820</v>
      </c>
      <c r="AV273" s="26" t="s">
        <v>2821</v>
      </c>
      <c r="AW273" s="26" t="s">
        <v>2822</v>
      </c>
      <c r="AX273" s="26" t="s">
        <v>2823</v>
      </c>
      <c r="AY273" s="26" t="s">
        <v>2818</v>
      </c>
      <c r="AZ273" s="26" t="s">
        <v>2824</v>
      </c>
      <c r="BA273" s="26" t="s">
        <v>2825</v>
      </c>
      <c r="BB273" s="26" t="s">
        <v>2826</v>
      </c>
      <c r="BC273" s="26" t="s">
        <v>2424</v>
      </c>
      <c r="BD273" s="26" t="s">
        <v>524</v>
      </c>
      <c r="BE273" s="86">
        <v>0</v>
      </c>
      <c r="BF273" s="86">
        <v>0</v>
      </c>
      <c r="BG273" s="86">
        <v>0</v>
      </c>
      <c r="BH273" s="136"/>
    </row>
    <row r="274" s="10" customFormat="1" ht="45" hidden="1" customHeight="1" spans="1:60">
      <c r="A274" s="26">
        <v>275</v>
      </c>
      <c r="B274" s="113" t="s">
        <v>2411</v>
      </c>
      <c r="C274" s="138" t="s">
        <v>2827</v>
      </c>
      <c r="D274" s="115" t="s">
        <v>2828</v>
      </c>
      <c r="E274" s="116" t="s">
        <v>509</v>
      </c>
      <c r="F274" s="31" t="s">
        <v>2501</v>
      </c>
      <c r="G274" s="31" t="s">
        <v>332</v>
      </c>
      <c r="H274" s="31" t="s">
        <v>430</v>
      </c>
      <c r="I274" s="31" t="s">
        <v>511</v>
      </c>
      <c r="J274" s="31" t="s">
        <v>1062</v>
      </c>
      <c r="K274" s="103">
        <v>0</v>
      </c>
      <c r="L274" s="103">
        <v>0</v>
      </c>
      <c r="M274" s="103">
        <f t="shared" si="25"/>
        <v>0</v>
      </c>
      <c r="N274" s="103">
        <f t="shared" si="26"/>
        <v>0</v>
      </c>
      <c r="O274" s="92" t="s">
        <v>2829</v>
      </c>
      <c r="P274" s="94"/>
      <c r="Q274" s="94"/>
      <c r="R274" s="47"/>
      <c r="S274" s="47"/>
      <c r="T274" s="48">
        <f t="shared" si="27"/>
        <v>0</v>
      </c>
      <c r="U274" s="48">
        <f t="shared" si="28"/>
        <v>0</v>
      </c>
      <c r="V274" s="48">
        <f t="shared" si="29"/>
        <v>0</v>
      </c>
      <c r="W274" s="48">
        <f t="shared" si="30"/>
        <v>0</v>
      </c>
      <c r="X274" s="47"/>
      <c r="Y274" s="47"/>
      <c r="Z274" s="47"/>
      <c r="AA274" s="47"/>
      <c r="AB274" s="47"/>
      <c r="AC274" s="47"/>
      <c r="AD274" s="47"/>
      <c r="AE274" s="47"/>
      <c r="AF274" s="47"/>
      <c r="AG274" s="47"/>
      <c r="AH274" s="49"/>
      <c r="AI274" s="49"/>
      <c r="AJ274" s="26" t="s">
        <v>658</v>
      </c>
      <c r="AK274" s="26" t="s">
        <v>69</v>
      </c>
      <c r="AL274" s="26" t="s">
        <v>430</v>
      </c>
      <c r="AM274" s="26" t="s">
        <v>332</v>
      </c>
      <c r="AN274" s="26" t="s">
        <v>599</v>
      </c>
      <c r="AO274" s="26" t="s">
        <v>2830</v>
      </c>
      <c r="AP274" s="26" t="s">
        <v>71</v>
      </c>
      <c r="AQ274" s="26" t="s">
        <v>71</v>
      </c>
      <c r="AR274" s="26" t="s">
        <v>2831</v>
      </c>
      <c r="AS274" s="26">
        <v>0</v>
      </c>
      <c r="AT274" s="26">
        <v>422500</v>
      </c>
      <c r="AU274" s="26" t="s">
        <v>2832</v>
      </c>
      <c r="AV274" s="26" t="s">
        <v>2833</v>
      </c>
      <c r="AW274" s="26" t="s">
        <v>2518</v>
      </c>
      <c r="AX274" s="26" t="s">
        <v>2834</v>
      </c>
      <c r="AY274" s="26" t="s">
        <v>2835</v>
      </c>
      <c r="AZ274" s="26" t="s">
        <v>2836</v>
      </c>
      <c r="BA274" s="26" t="s">
        <v>2837</v>
      </c>
      <c r="BB274" s="26" t="s">
        <v>2838</v>
      </c>
      <c r="BC274" s="26" t="s">
        <v>2839</v>
      </c>
      <c r="BD274" s="26" t="s">
        <v>524</v>
      </c>
      <c r="BE274" s="86" t="s">
        <v>82</v>
      </c>
      <c r="BF274" s="86">
        <v>0</v>
      </c>
      <c r="BG274" s="86">
        <v>0</v>
      </c>
      <c r="BH274" s="136"/>
    </row>
    <row r="275" s="10" customFormat="1" ht="45" hidden="1" customHeight="1" spans="1:60">
      <c r="A275" s="26">
        <v>276</v>
      </c>
      <c r="B275" s="113" t="s">
        <v>2411</v>
      </c>
      <c r="C275" s="28" t="s">
        <v>2840</v>
      </c>
      <c r="D275" s="115" t="s">
        <v>2841</v>
      </c>
      <c r="E275" s="116" t="s">
        <v>509</v>
      </c>
      <c r="F275" s="26" t="s">
        <v>2501</v>
      </c>
      <c r="G275" s="26" t="s">
        <v>332</v>
      </c>
      <c r="H275" s="26" t="s">
        <v>64</v>
      </c>
      <c r="I275" s="26" t="s">
        <v>511</v>
      </c>
      <c r="J275" s="26" t="s">
        <v>1062</v>
      </c>
      <c r="K275" s="103">
        <v>0</v>
      </c>
      <c r="L275" s="103">
        <v>0</v>
      </c>
      <c r="M275" s="103">
        <f t="shared" si="25"/>
        <v>0</v>
      </c>
      <c r="N275" s="103">
        <f t="shared" si="26"/>
        <v>0</v>
      </c>
      <c r="O275" s="28" t="s">
        <v>2842</v>
      </c>
      <c r="P275" s="26"/>
      <c r="Q275" s="26"/>
      <c r="R275" s="47"/>
      <c r="S275" s="47"/>
      <c r="T275" s="48">
        <f t="shared" si="27"/>
        <v>0</v>
      </c>
      <c r="U275" s="48">
        <f t="shared" si="28"/>
        <v>0</v>
      </c>
      <c r="V275" s="48">
        <f t="shared" si="29"/>
        <v>0</v>
      </c>
      <c r="W275" s="48">
        <f t="shared" si="30"/>
        <v>0</v>
      </c>
      <c r="X275" s="47"/>
      <c r="Y275" s="47"/>
      <c r="Z275" s="47"/>
      <c r="AA275" s="47"/>
      <c r="AB275" s="47"/>
      <c r="AC275" s="47"/>
      <c r="AD275" s="47"/>
      <c r="AE275" s="47"/>
      <c r="AF275" s="47"/>
      <c r="AG275" s="47"/>
      <c r="AH275" s="49"/>
      <c r="AI275" s="49"/>
      <c r="AJ275" s="26" t="s">
        <v>69</v>
      </c>
      <c r="AK275" s="26" t="s">
        <v>69</v>
      </c>
      <c r="AL275" s="26" t="s">
        <v>64</v>
      </c>
      <c r="AM275" s="26" t="s">
        <v>332</v>
      </c>
      <c r="AN275" s="26" t="s">
        <v>435</v>
      </c>
      <c r="AO275" s="26" t="s">
        <v>2843</v>
      </c>
      <c r="AP275" s="26" t="s">
        <v>71</v>
      </c>
      <c r="AQ275" s="26" t="s">
        <v>71</v>
      </c>
      <c r="AR275" s="26" t="s">
        <v>2842</v>
      </c>
      <c r="AS275" s="26">
        <v>0</v>
      </c>
      <c r="AT275" s="26">
        <v>0</v>
      </c>
      <c r="AU275" s="26" t="s">
        <v>2844</v>
      </c>
      <c r="AV275" s="26" t="s">
        <v>2833</v>
      </c>
      <c r="AW275" s="26" t="s">
        <v>2518</v>
      </c>
      <c r="AX275" s="26" t="s">
        <v>2845</v>
      </c>
      <c r="AY275" s="26" t="s">
        <v>2846</v>
      </c>
      <c r="AZ275" s="26" t="s">
        <v>2847</v>
      </c>
      <c r="BA275" s="26" t="s">
        <v>2848</v>
      </c>
      <c r="BB275" s="26" t="s">
        <v>2849</v>
      </c>
      <c r="BC275" s="26" t="s">
        <v>2850</v>
      </c>
      <c r="BD275" s="26" t="s">
        <v>524</v>
      </c>
      <c r="BE275" s="86" t="s">
        <v>82</v>
      </c>
      <c r="BF275" s="86">
        <v>0</v>
      </c>
      <c r="BG275" s="86">
        <v>0</v>
      </c>
      <c r="BH275" s="136"/>
    </row>
    <row r="276" s="10" customFormat="1" ht="45" hidden="1" customHeight="1" spans="1:60">
      <c r="A276" s="26">
        <v>277</v>
      </c>
      <c r="B276" s="113" t="s">
        <v>2411</v>
      </c>
      <c r="C276" s="33" t="s">
        <v>2851</v>
      </c>
      <c r="D276" s="115" t="s">
        <v>2852</v>
      </c>
      <c r="E276" s="116" t="s">
        <v>509</v>
      </c>
      <c r="F276" s="31" t="s">
        <v>2501</v>
      </c>
      <c r="G276" s="31" t="s">
        <v>332</v>
      </c>
      <c r="H276" s="31" t="s">
        <v>430</v>
      </c>
      <c r="I276" s="31" t="s">
        <v>511</v>
      </c>
      <c r="J276" s="31" t="s">
        <v>1062</v>
      </c>
      <c r="K276" s="103">
        <v>4500000</v>
      </c>
      <c r="L276" s="103">
        <v>4000000</v>
      </c>
      <c r="M276" s="103">
        <f t="shared" si="25"/>
        <v>450</v>
      </c>
      <c r="N276" s="103">
        <f t="shared" si="26"/>
        <v>400</v>
      </c>
      <c r="O276" s="33" t="s">
        <v>2853</v>
      </c>
      <c r="P276" s="94"/>
      <c r="Q276" s="94"/>
      <c r="R276" s="47"/>
      <c r="S276" s="47"/>
      <c r="T276" s="48">
        <f t="shared" si="27"/>
        <v>0</v>
      </c>
      <c r="U276" s="48">
        <f t="shared" si="28"/>
        <v>0</v>
      </c>
      <c r="V276" s="48">
        <f t="shared" si="29"/>
        <v>0</v>
      </c>
      <c r="W276" s="48">
        <f t="shared" si="30"/>
        <v>0</v>
      </c>
      <c r="X276" s="47"/>
      <c r="Y276" s="47"/>
      <c r="Z276" s="47"/>
      <c r="AA276" s="47"/>
      <c r="AB276" s="47"/>
      <c r="AC276" s="47"/>
      <c r="AD276" s="47"/>
      <c r="AE276" s="47"/>
      <c r="AF276" s="47"/>
      <c r="AG276" s="47"/>
      <c r="AH276" s="135"/>
      <c r="AI276" s="135"/>
      <c r="AJ276" s="26" t="s">
        <v>658</v>
      </c>
      <c r="AK276" s="26" t="s">
        <v>69</v>
      </c>
      <c r="AL276" s="26" t="s">
        <v>430</v>
      </c>
      <c r="AM276" s="26" t="s">
        <v>332</v>
      </c>
      <c r="AN276" s="26" t="s">
        <v>704</v>
      </c>
      <c r="AO276" s="26" t="s">
        <v>2854</v>
      </c>
      <c r="AP276" s="26" t="s">
        <v>71</v>
      </c>
      <c r="AQ276" s="26" t="s">
        <v>71</v>
      </c>
      <c r="AR276" s="26" t="s">
        <v>2855</v>
      </c>
      <c r="AS276" s="26">
        <v>0</v>
      </c>
      <c r="AT276" s="26">
        <v>0</v>
      </c>
      <c r="AU276" s="26" t="s">
        <v>2856</v>
      </c>
      <c r="AV276" s="26" t="s">
        <v>2833</v>
      </c>
      <c r="AW276" s="26" t="s">
        <v>2518</v>
      </c>
      <c r="AX276" s="26" t="s">
        <v>2857</v>
      </c>
      <c r="AY276" s="26" t="s">
        <v>2858</v>
      </c>
      <c r="AZ276" s="26" t="s">
        <v>2859</v>
      </c>
      <c r="BA276" s="26" t="s">
        <v>2860</v>
      </c>
      <c r="BB276" s="26" t="s">
        <v>2861</v>
      </c>
      <c r="BC276" s="26" t="s">
        <v>2839</v>
      </c>
      <c r="BD276" s="26" t="s">
        <v>524</v>
      </c>
      <c r="BE276" s="86" t="s">
        <v>82</v>
      </c>
      <c r="BF276" s="86">
        <v>0</v>
      </c>
      <c r="BG276" s="86">
        <v>0</v>
      </c>
      <c r="BH276" s="136"/>
    </row>
    <row r="277" s="5" customFormat="1" ht="45" hidden="1" customHeight="1" spans="1:60">
      <c r="A277" s="26">
        <v>278</v>
      </c>
      <c r="B277" s="30" t="s">
        <v>2862</v>
      </c>
      <c r="C277" s="92" t="s">
        <v>2863</v>
      </c>
      <c r="D277" s="92" t="s">
        <v>2864</v>
      </c>
      <c r="E277" s="31" t="s">
        <v>61</v>
      </c>
      <c r="F277" s="31" t="s">
        <v>2865</v>
      </c>
      <c r="G277" s="31" t="s">
        <v>332</v>
      </c>
      <c r="H277" s="31" t="s">
        <v>64</v>
      </c>
      <c r="I277" s="31" t="s">
        <v>511</v>
      </c>
      <c r="J277" s="31" t="s">
        <v>531</v>
      </c>
      <c r="K277" s="103">
        <v>185200000</v>
      </c>
      <c r="L277" s="103">
        <v>185200000</v>
      </c>
      <c r="M277" s="103">
        <f t="shared" si="25"/>
        <v>18520</v>
      </c>
      <c r="N277" s="103">
        <f t="shared" si="26"/>
        <v>18520</v>
      </c>
      <c r="O277" s="92" t="s">
        <v>2866</v>
      </c>
      <c r="P277" s="33" t="s">
        <v>533</v>
      </c>
      <c r="Q277" s="33" t="s">
        <v>7</v>
      </c>
      <c r="R277" s="140">
        <v>185200000</v>
      </c>
      <c r="S277" s="140">
        <v>185200000</v>
      </c>
      <c r="T277" s="48">
        <f t="shared" si="27"/>
        <v>0</v>
      </c>
      <c r="U277" s="48">
        <f t="shared" si="28"/>
        <v>0</v>
      </c>
      <c r="V277" s="48">
        <f t="shared" si="29"/>
        <v>185200000</v>
      </c>
      <c r="W277" s="48">
        <f t="shared" si="30"/>
        <v>185200000</v>
      </c>
      <c r="X277" s="140"/>
      <c r="Y277" s="140"/>
      <c r="Z277" s="140">
        <v>185200000</v>
      </c>
      <c r="AA277" s="140">
        <v>185200000</v>
      </c>
      <c r="AB277" s="140"/>
      <c r="AC277" s="140"/>
      <c r="AD277" s="140"/>
      <c r="AE277" s="140"/>
      <c r="AF277" s="140"/>
      <c r="AG277" s="140"/>
      <c r="AH277" s="92" t="s">
        <v>2867</v>
      </c>
      <c r="AI277" s="92"/>
      <c r="AJ277" s="26" t="s">
        <v>69</v>
      </c>
      <c r="AK277" s="26" t="s">
        <v>70</v>
      </c>
      <c r="AL277" s="26" t="s">
        <v>64</v>
      </c>
      <c r="AM277" s="26" t="s">
        <v>332</v>
      </c>
      <c r="AN277" s="26" t="s">
        <v>449</v>
      </c>
      <c r="AO277" s="26" t="s">
        <v>2868</v>
      </c>
      <c r="AP277" s="26" t="s">
        <v>71</v>
      </c>
      <c r="AQ277" s="26" t="s">
        <v>71</v>
      </c>
      <c r="AR277" s="26" t="s">
        <v>2866</v>
      </c>
      <c r="AS277" s="26">
        <v>0</v>
      </c>
      <c r="AT277" s="26" t="s">
        <v>71</v>
      </c>
      <c r="AU277" s="26" t="s">
        <v>2869</v>
      </c>
      <c r="AV277" s="26" t="s">
        <v>2870</v>
      </c>
      <c r="AW277" s="26" t="s">
        <v>2871</v>
      </c>
      <c r="AX277" s="26" t="s">
        <v>2872</v>
      </c>
      <c r="AY277" s="26" t="s">
        <v>2873</v>
      </c>
      <c r="AZ277" s="26" t="s">
        <v>2874</v>
      </c>
      <c r="BA277" s="26" t="s">
        <v>2875</v>
      </c>
      <c r="BB277" s="26" t="s">
        <v>2876</v>
      </c>
      <c r="BC277" s="26" t="s">
        <v>2877</v>
      </c>
      <c r="BD277" s="26" t="s">
        <v>524</v>
      </c>
      <c r="BE277" s="86">
        <v>0</v>
      </c>
      <c r="BF277" s="86">
        <v>0</v>
      </c>
      <c r="BG277" s="86">
        <v>0</v>
      </c>
      <c r="BH277" s="87"/>
    </row>
    <row r="278" s="5" customFormat="1" ht="45" hidden="1" customHeight="1" spans="1:60">
      <c r="A278" s="26">
        <v>279</v>
      </c>
      <c r="B278" s="30" t="s">
        <v>2862</v>
      </c>
      <c r="C278" s="92" t="s">
        <v>2878</v>
      </c>
      <c r="D278" s="92" t="s">
        <v>2879</v>
      </c>
      <c r="E278" s="31" t="s">
        <v>61</v>
      </c>
      <c r="F278" s="31" t="s">
        <v>2865</v>
      </c>
      <c r="G278" s="31" t="s">
        <v>332</v>
      </c>
      <c r="H278" s="31" t="s">
        <v>64</v>
      </c>
      <c r="I278" s="31" t="s">
        <v>65</v>
      </c>
      <c r="J278" s="31" t="s">
        <v>896</v>
      </c>
      <c r="K278" s="103">
        <v>9000000</v>
      </c>
      <c r="L278" s="103">
        <v>4800000</v>
      </c>
      <c r="M278" s="103">
        <f t="shared" si="25"/>
        <v>900</v>
      </c>
      <c r="N278" s="103">
        <f t="shared" si="26"/>
        <v>480</v>
      </c>
      <c r="O278" s="92" t="s">
        <v>2880</v>
      </c>
      <c r="P278" s="33" t="s">
        <v>898</v>
      </c>
      <c r="Q278" s="33" t="s">
        <v>1487</v>
      </c>
      <c r="R278" s="140">
        <v>9000000</v>
      </c>
      <c r="S278" s="140">
        <v>4800000</v>
      </c>
      <c r="T278" s="48">
        <f t="shared" si="27"/>
        <v>0</v>
      </c>
      <c r="U278" s="48">
        <f t="shared" si="28"/>
        <v>0</v>
      </c>
      <c r="V278" s="48">
        <f t="shared" si="29"/>
        <v>9000000</v>
      </c>
      <c r="W278" s="48">
        <f t="shared" si="30"/>
        <v>4800000</v>
      </c>
      <c r="X278" s="71">
        <v>9000000</v>
      </c>
      <c r="Y278" s="140">
        <v>4800000</v>
      </c>
      <c r="Z278" s="140"/>
      <c r="AA278" s="140"/>
      <c r="AB278" s="71">
        <v>9000000</v>
      </c>
      <c r="AC278" s="140">
        <v>4800000</v>
      </c>
      <c r="AD278" s="140">
        <v>9000000</v>
      </c>
      <c r="AE278" s="140">
        <v>4800000</v>
      </c>
      <c r="AF278" s="140"/>
      <c r="AG278" s="140"/>
      <c r="AH278" s="92" t="s">
        <v>2867</v>
      </c>
      <c r="AI278" s="92"/>
      <c r="AJ278" s="26" t="s">
        <v>69</v>
      </c>
      <c r="AK278" s="26" t="s">
        <v>70</v>
      </c>
      <c r="AL278" s="26" t="s">
        <v>64</v>
      </c>
      <c r="AM278" s="26" t="s">
        <v>332</v>
      </c>
      <c r="AN278" s="26" t="s">
        <v>515</v>
      </c>
      <c r="AO278" s="26" t="s">
        <v>220</v>
      </c>
      <c r="AP278" s="26" t="s">
        <v>71</v>
      </c>
      <c r="AQ278" s="26" t="s">
        <v>71</v>
      </c>
      <c r="AR278" s="26" t="s">
        <v>2880</v>
      </c>
      <c r="AS278" s="26">
        <v>0</v>
      </c>
      <c r="AT278" s="26" t="s">
        <v>71</v>
      </c>
      <c r="AU278" s="26" t="s">
        <v>2881</v>
      </c>
      <c r="AV278" s="26" t="s">
        <v>2882</v>
      </c>
      <c r="AW278" s="26" t="s">
        <v>2883</v>
      </c>
      <c r="AX278" s="26" t="s">
        <v>2884</v>
      </c>
      <c r="AY278" s="26" t="s">
        <v>2885</v>
      </c>
      <c r="AZ278" s="26" t="s">
        <v>2886</v>
      </c>
      <c r="BA278" s="26" t="s">
        <v>2887</v>
      </c>
      <c r="BB278" s="26" t="s">
        <v>2888</v>
      </c>
      <c r="BC278" s="26" t="s">
        <v>2889</v>
      </c>
      <c r="BD278" s="26" t="s">
        <v>524</v>
      </c>
      <c r="BE278" s="86">
        <v>0</v>
      </c>
      <c r="BF278" s="86">
        <v>0</v>
      </c>
      <c r="BG278" s="86">
        <v>0</v>
      </c>
      <c r="BH278" s="87"/>
    </row>
    <row r="279" s="5" customFormat="1" ht="45" hidden="1" customHeight="1" spans="1:60">
      <c r="A279" s="26">
        <v>280</v>
      </c>
      <c r="B279" s="30" t="s">
        <v>2862</v>
      </c>
      <c r="C279" s="92" t="s">
        <v>2890</v>
      </c>
      <c r="D279" s="92" t="s">
        <v>2891</v>
      </c>
      <c r="E279" s="31" t="s">
        <v>61</v>
      </c>
      <c r="F279" s="31" t="s">
        <v>2865</v>
      </c>
      <c r="G279" s="31" t="s">
        <v>332</v>
      </c>
      <c r="H279" s="31" t="s">
        <v>64</v>
      </c>
      <c r="I279" s="31" t="s">
        <v>65</v>
      </c>
      <c r="J279" s="31" t="s">
        <v>896</v>
      </c>
      <c r="K279" s="103">
        <v>9000000</v>
      </c>
      <c r="L279" s="103">
        <v>4800000</v>
      </c>
      <c r="M279" s="103">
        <f t="shared" si="25"/>
        <v>900</v>
      </c>
      <c r="N279" s="103">
        <f t="shared" si="26"/>
        <v>480</v>
      </c>
      <c r="O279" s="92" t="s">
        <v>2880</v>
      </c>
      <c r="P279" s="33" t="s">
        <v>898</v>
      </c>
      <c r="Q279" s="33" t="s">
        <v>1487</v>
      </c>
      <c r="R279" s="140">
        <v>9000000</v>
      </c>
      <c r="S279" s="140">
        <v>4800000</v>
      </c>
      <c r="T279" s="48">
        <f t="shared" si="27"/>
        <v>0</v>
      </c>
      <c r="U279" s="48">
        <f t="shared" si="28"/>
        <v>0</v>
      </c>
      <c r="V279" s="48">
        <f t="shared" si="29"/>
        <v>9000000</v>
      </c>
      <c r="W279" s="48">
        <f t="shared" si="30"/>
        <v>4800000</v>
      </c>
      <c r="X279" s="71">
        <v>9000000</v>
      </c>
      <c r="Y279" s="140">
        <v>4800000</v>
      </c>
      <c r="Z279" s="140"/>
      <c r="AA279" s="140"/>
      <c r="AB279" s="71">
        <v>9000000</v>
      </c>
      <c r="AC279" s="140">
        <v>4800000</v>
      </c>
      <c r="AD279" s="140">
        <v>9000000</v>
      </c>
      <c r="AE279" s="140">
        <v>4800000</v>
      </c>
      <c r="AF279" s="140"/>
      <c r="AG279" s="140"/>
      <c r="AH279" s="92" t="s">
        <v>2867</v>
      </c>
      <c r="AI279" s="92"/>
      <c r="AJ279" s="26" t="s">
        <v>69</v>
      </c>
      <c r="AK279" s="26" t="s">
        <v>70</v>
      </c>
      <c r="AL279" s="26" t="s">
        <v>64</v>
      </c>
      <c r="AM279" s="26" t="s">
        <v>332</v>
      </c>
      <c r="AN279" s="26" t="s">
        <v>515</v>
      </c>
      <c r="AO279" s="26" t="s">
        <v>220</v>
      </c>
      <c r="AP279" s="26" t="s">
        <v>71</v>
      </c>
      <c r="AQ279" s="26" t="s">
        <v>71</v>
      </c>
      <c r="AR279" s="26" t="s">
        <v>2880</v>
      </c>
      <c r="AS279" s="26">
        <v>0</v>
      </c>
      <c r="AT279" s="26" t="s">
        <v>71</v>
      </c>
      <c r="AU279" s="26" t="s">
        <v>2881</v>
      </c>
      <c r="AV279" s="26" t="s">
        <v>2882</v>
      </c>
      <c r="AW279" s="26" t="s">
        <v>2883</v>
      </c>
      <c r="AX279" s="26" t="s">
        <v>2884</v>
      </c>
      <c r="AY279" s="26" t="s">
        <v>2885</v>
      </c>
      <c r="AZ279" s="26" t="s">
        <v>2892</v>
      </c>
      <c r="BA279" s="26" t="s">
        <v>2887</v>
      </c>
      <c r="BB279" s="26" t="s">
        <v>2893</v>
      </c>
      <c r="BC279" s="26" t="s">
        <v>2894</v>
      </c>
      <c r="BD279" s="26" t="s">
        <v>524</v>
      </c>
      <c r="BE279" s="86">
        <v>0</v>
      </c>
      <c r="BF279" s="86">
        <v>0</v>
      </c>
      <c r="BG279" s="86">
        <v>0</v>
      </c>
      <c r="BH279" s="87"/>
    </row>
    <row r="280" s="5" customFormat="1" ht="45" hidden="1" customHeight="1" spans="1:60">
      <c r="A280" s="26">
        <v>281</v>
      </c>
      <c r="B280" s="30" t="s">
        <v>2862</v>
      </c>
      <c r="C280" s="92" t="s">
        <v>2895</v>
      </c>
      <c r="D280" s="92" t="s">
        <v>2896</v>
      </c>
      <c r="E280" s="31" t="s">
        <v>61</v>
      </c>
      <c r="F280" s="31" t="s">
        <v>2865</v>
      </c>
      <c r="G280" s="31" t="s">
        <v>332</v>
      </c>
      <c r="H280" s="31" t="s">
        <v>64</v>
      </c>
      <c r="I280" s="31" t="s">
        <v>65</v>
      </c>
      <c r="J280" s="31" t="s">
        <v>896</v>
      </c>
      <c r="K280" s="103">
        <v>19125000</v>
      </c>
      <c r="L280" s="103">
        <v>10200000</v>
      </c>
      <c r="M280" s="103">
        <f t="shared" si="25"/>
        <v>1912.5</v>
      </c>
      <c r="N280" s="103">
        <f t="shared" si="26"/>
        <v>1020</v>
      </c>
      <c r="O280" s="92" t="s">
        <v>2897</v>
      </c>
      <c r="P280" s="33" t="s">
        <v>898</v>
      </c>
      <c r="Q280" s="33" t="s">
        <v>1487</v>
      </c>
      <c r="R280" s="140">
        <v>19125000</v>
      </c>
      <c r="S280" s="140">
        <v>10200000</v>
      </c>
      <c r="T280" s="48">
        <f t="shared" si="27"/>
        <v>0</v>
      </c>
      <c r="U280" s="48">
        <f t="shared" si="28"/>
        <v>0</v>
      </c>
      <c r="V280" s="48">
        <f t="shared" si="29"/>
        <v>19125000</v>
      </c>
      <c r="W280" s="48">
        <f t="shared" si="30"/>
        <v>10200000</v>
      </c>
      <c r="X280" s="71">
        <v>19125000</v>
      </c>
      <c r="Y280" s="140">
        <v>10200000</v>
      </c>
      <c r="Z280" s="140"/>
      <c r="AA280" s="140"/>
      <c r="AB280" s="71">
        <v>19125000</v>
      </c>
      <c r="AC280" s="140">
        <v>10200000</v>
      </c>
      <c r="AD280" s="140">
        <v>19125000</v>
      </c>
      <c r="AE280" s="140">
        <v>10200000</v>
      </c>
      <c r="AF280" s="140"/>
      <c r="AG280" s="140"/>
      <c r="AH280" s="92" t="s">
        <v>2867</v>
      </c>
      <c r="AI280" s="92"/>
      <c r="AJ280" s="26" t="s">
        <v>69</v>
      </c>
      <c r="AK280" s="26" t="s">
        <v>70</v>
      </c>
      <c r="AL280" s="26" t="s">
        <v>64</v>
      </c>
      <c r="AM280" s="26" t="s">
        <v>332</v>
      </c>
      <c r="AN280" s="26" t="s">
        <v>515</v>
      </c>
      <c r="AO280" s="26" t="s">
        <v>220</v>
      </c>
      <c r="AP280" s="26" t="s">
        <v>71</v>
      </c>
      <c r="AQ280" s="26" t="s">
        <v>71</v>
      </c>
      <c r="AR280" s="26" t="s">
        <v>2897</v>
      </c>
      <c r="AS280" s="26">
        <v>0</v>
      </c>
      <c r="AT280" s="26" t="s">
        <v>71</v>
      </c>
      <c r="AU280" s="26" t="s">
        <v>2881</v>
      </c>
      <c r="AV280" s="26" t="s">
        <v>2882</v>
      </c>
      <c r="AW280" s="26" t="s">
        <v>2883</v>
      </c>
      <c r="AX280" s="26" t="s">
        <v>2884</v>
      </c>
      <c r="AY280" s="26" t="s">
        <v>2898</v>
      </c>
      <c r="AZ280" s="26" t="s">
        <v>2886</v>
      </c>
      <c r="BA280" s="26" t="s">
        <v>2899</v>
      </c>
      <c r="BB280" s="26" t="s">
        <v>2900</v>
      </c>
      <c r="BC280" s="26" t="s">
        <v>2894</v>
      </c>
      <c r="BD280" s="26" t="s">
        <v>524</v>
      </c>
      <c r="BE280" s="86">
        <v>0</v>
      </c>
      <c r="BF280" s="86">
        <v>0</v>
      </c>
      <c r="BG280" s="86">
        <v>0</v>
      </c>
      <c r="BH280" s="87"/>
    </row>
    <row r="281" s="5" customFormat="1" ht="45" hidden="1" customHeight="1" spans="1:60">
      <c r="A281" s="26">
        <v>282</v>
      </c>
      <c r="B281" s="30" t="s">
        <v>2862</v>
      </c>
      <c r="C281" s="92" t="s">
        <v>2901</v>
      </c>
      <c r="D281" s="92" t="s">
        <v>2902</v>
      </c>
      <c r="E281" s="31" t="s">
        <v>61</v>
      </c>
      <c r="F281" s="31" t="s">
        <v>2865</v>
      </c>
      <c r="G281" s="31" t="s">
        <v>332</v>
      </c>
      <c r="H281" s="31" t="s">
        <v>64</v>
      </c>
      <c r="I281" s="31" t="s">
        <v>65</v>
      </c>
      <c r="J281" s="31" t="s">
        <v>896</v>
      </c>
      <c r="K281" s="103">
        <v>8325000</v>
      </c>
      <c r="L281" s="103">
        <v>4440000</v>
      </c>
      <c r="M281" s="103">
        <f t="shared" si="25"/>
        <v>832.5</v>
      </c>
      <c r="N281" s="103">
        <f t="shared" si="26"/>
        <v>444</v>
      </c>
      <c r="O281" s="92" t="s">
        <v>2903</v>
      </c>
      <c r="P281" s="33" t="s">
        <v>898</v>
      </c>
      <c r="Q281" s="33" t="s">
        <v>1487</v>
      </c>
      <c r="R281" s="140">
        <v>8325000</v>
      </c>
      <c r="S281" s="140">
        <v>4440000</v>
      </c>
      <c r="T281" s="48">
        <f t="shared" si="27"/>
        <v>0</v>
      </c>
      <c r="U281" s="48">
        <f t="shared" si="28"/>
        <v>0</v>
      </c>
      <c r="V281" s="48">
        <f t="shared" si="29"/>
        <v>8325000</v>
      </c>
      <c r="W281" s="48">
        <f t="shared" si="30"/>
        <v>4440000</v>
      </c>
      <c r="X281" s="71">
        <v>8325000</v>
      </c>
      <c r="Y281" s="140">
        <v>4440000</v>
      </c>
      <c r="Z281" s="140"/>
      <c r="AA281" s="140"/>
      <c r="AB281" s="71">
        <v>8325000</v>
      </c>
      <c r="AC281" s="140">
        <v>4440000</v>
      </c>
      <c r="AD281" s="140">
        <v>8325000</v>
      </c>
      <c r="AE281" s="140">
        <v>4440000</v>
      </c>
      <c r="AF281" s="140"/>
      <c r="AG281" s="140"/>
      <c r="AH281" s="92" t="s">
        <v>2867</v>
      </c>
      <c r="AI281" s="92"/>
      <c r="AJ281" s="26" t="s">
        <v>69</v>
      </c>
      <c r="AK281" s="26" t="s">
        <v>70</v>
      </c>
      <c r="AL281" s="26" t="s">
        <v>64</v>
      </c>
      <c r="AM281" s="26" t="s">
        <v>332</v>
      </c>
      <c r="AN281" s="26" t="s">
        <v>515</v>
      </c>
      <c r="AO281" s="26" t="s">
        <v>220</v>
      </c>
      <c r="AP281" s="26" t="s">
        <v>71</v>
      </c>
      <c r="AQ281" s="26" t="s">
        <v>71</v>
      </c>
      <c r="AR281" s="26" t="s">
        <v>2903</v>
      </c>
      <c r="AS281" s="26">
        <v>0</v>
      </c>
      <c r="AT281" s="26" t="s">
        <v>71</v>
      </c>
      <c r="AU281" s="26" t="s">
        <v>2881</v>
      </c>
      <c r="AV281" s="26" t="s">
        <v>2882</v>
      </c>
      <c r="AW281" s="26" t="s">
        <v>2883</v>
      </c>
      <c r="AX281" s="26" t="s">
        <v>2884</v>
      </c>
      <c r="AY281" s="26" t="s">
        <v>2904</v>
      </c>
      <c r="AZ281" s="26" t="s">
        <v>2886</v>
      </c>
      <c r="BA281" s="26" t="s">
        <v>2905</v>
      </c>
      <c r="BB281" s="26" t="s">
        <v>2906</v>
      </c>
      <c r="BC281" s="26" t="s">
        <v>2894</v>
      </c>
      <c r="BD281" s="26" t="s">
        <v>524</v>
      </c>
      <c r="BE281" s="86">
        <v>0</v>
      </c>
      <c r="BF281" s="86">
        <v>0</v>
      </c>
      <c r="BG281" s="86">
        <v>0</v>
      </c>
      <c r="BH281" s="87"/>
    </row>
    <row r="282" s="5" customFormat="1" ht="45" hidden="1" customHeight="1" spans="1:60">
      <c r="A282" s="26">
        <v>283</v>
      </c>
      <c r="B282" s="30" t="s">
        <v>2862</v>
      </c>
      <c r="C282" s="92" t="s">
        <v>2907</v>
      </c>
      <c r="D282" s="92" t="s">
        <v>2908</v>
      </c>
      <c r="E282" s="31" t="s">
        <v>61</v>
      </c>
      <c r="F282" s="31" t="s">
        <v>2865</v>
      </c>
      <c r="G282" s="31" t="s">
        <v>332</v>
      </c>
      <c r="H282" s="31" t="s">
        <v>64</v>
      </c>
      <c r="I282" s="31" t="s">
        <v>65</v>
      </c>
      <c r="J282" s="31" t="s">
        <v>896</v>
      </c>
      <c r="K282" s="103">
        <v>6750000</v>
      </c>
      <c r="L282" s="103">
        <v>3600000</v>
      </c>
      <c r="M282" s="103">
        <f t="shared" si="25"/>
        <v>675</v>
      </c>
      <c r="N282" s="103">
        <f t="shared" si="26"/>
        <v>360</v>
      </c>
      <c r="O282" s="92" t="s">
        <v>2909</v>
      </c>
      <c r="P282" s="33" t="s">
        <v>898</v>
      </c>
      <c r="Q282" s="33" t="s">
        <v>1487</v>
      </c>
      <c r="R282" s="140">
        <v>6750000</v>
      </c>
      <c r="S282" s="140">
        <v>3600000</v>
      </c>
      <c r="T282" s="48">
        <f t="shared" si="27"/>
        <v>0</v>
      </c>
      <c r="U282" s="48">
        <f t="shared" si="28"/>
        <v>0</v>
      </c>
      <c r="V282" s="48">
        <f t="shared" si="29"/>
        <v>6750000</v>
      </c>
      <c r="W282" s="48">
        <f t="shared" si="30"/>
        <v>3600000</v>
      </c>
      <c r="X282" s="71">
        <v>6750000</v>
      </c>
      <c r="Y282" s="140">
        <v>3600000</v>
      </c>
      <c r="Z282" s="140"/>
      <c r="AA282" s="140"/>
      <c r="AB282" s="71">
        <v>6750000</v>
      </c>
      <c r="AC282" s="140">
        <v>3600000</v>
      </c>
      <c r="AD282" s="140">
        <v>6750000</v>
      </c>
      <c r="AE282" s="140">
        <v>3600000</v>
      </c>
      <c r="AF282" s="140"/>
      <c r="AG282" s="140"/>
      <c r="AH282" s="92" t="s">
        <v>2867</v>
      </c>
      <c r="AI282" s="92"/>
      <c r="AJ282" s="26" t="s">
        <v>69</v>
      </c>
      <c r="AK282" s="26" t="s">
        <v>70</v>
      </c>
      <c r="AL282" s="26" t="s">
        <v>64</v>
      </c>
      <c r="AM282" s="26" t="s">
        <v>332</v>
      </c>
      <c r="AN282" s="26" t="s">
        <v>515</v>
      </c>
      <c r="AO282" s="26" t="s">
        <v>220</v>
      </c>
      <c r="AP282" s="26" t="s">
        <v>71</v>
      </c>
      <c r="AQ282" s="26" t="s">
        <v>71</v>
      </c>
      <c r="AR282" s="26" t="s">
        <v>2909</v>
      </c>
      <c r="AS282" s="26">
        <v>0</v>
      </c>
      <c r="AT282" s="26" t="s">
        <v>71</v>
      </c>
      <c r="AU282" s="26" t="s">
        <v>2910</v>
      </c>
      <c r="AV282" s="26" t="s">
        <v>2882</v>
      </c>
      <c r="AW282" s="26" t="s">
        <v>2883</v>
      </c>
      <c r="AX282" s="26" t="s">
        <v>2911</v>
      </c>
      <c r="AY282" s="26" t="s">
        <v>2912</v>
      </c>
      <c r="AZ282" s="26" t="s">
        <v>2886</v>
      </c>
      <c r="BA282" s="26" t="s">
        <v>2913</v>
      </c>
      <c r="BB282" s="26" t="s">
        <v>2914</v>
      </c>
      <c r="BC282" s="26" t="s">
        <v>2894</v>
      </c>
      <c r="BD282" s="26" t="s">
        <v>524</v>
      </c>
      <c r="BE282" s="86">
        <v>0</v>
      </c>
      <c r="BF282" s="86">
        <v>0</v>
      </c>
      <c r="BG282" s="86">
        <v>0</v>
      </c>
      <c r="BH282" s="87"/>
    </row>
    <row r="283" s="5" customFormat="1" ht="45" hidden="1" customHeight="1" spans="1:60">
      <c r="A283" s="26">
        <v>284</v>
      </c>
      <c r="B283" s="30" t="s">
        <v>2862</v>
      </c>
      <c r="C283" s="92" t="s">
        <v>2915</v>
      </c>
      <c r="D283" s="92" t="s">
        <v>2916</v>
      </c>
      <c r="E283" s="31" t="s">
        <v>61</v>
      </c>
      <c r="F283" s="31" t="s">
        <v>2865</v>
      </c>
      <c r="G283" s="31" t="s">
        <v>332</v>
      </c>
      <c r="H283" s="31" t="s">
        <v>64</v>
      </c>
      <c r="I283" s="31" t="s">
        <v>65</v>
      </c>
      <c r="J283" s="31" t="s">
        <v>896</v>
      </c>
      <c r="K283" s="103">
        <v>8100000</v>
      </c>
      <c r="L283" s="103">
        <v>4320000</v>
      </c>
      <c r="M283" s="103">
        <f t="shared" si="25"/>
        <v>810</v>
      </c>
      <c r="N283" s="103">
        <f t="shared" si="26"/>
        <v>432</v>
      </c>
      <c r="O283" s="92" t="s">
        <v>2917</v>
      </c>
      <c r="P283" s="33" t="s">
        <v>898</v>
      </c>
      <c r="Q283" s="33" t="s">
        <v>1487</v>
      </c>
      <c r="R283" s="140">
        <v>8100000</v>
      </c>
      <c r="S283" s="140">
        <v>4320000</v>
      </c>
      <c r="T283" s="48">
        <f t="shared" si="27"/>
        <v>0</v>
      </c>
      <c r="U283" s="48">
        <f t="shared" si="28"/>
        <v>0</v>
      </c>
      <c r="V283" s="48">
        <f t="shared" si="29"/>
        <v>8100000</v>
      </c>
      <c r="W283" s="48">
        <f t="shared" si="30"/>
        <v>4320000</v>
      </c>
      <c r="X283" s="71">
        <v>8100000</v>
      </c>
      <c r="Y283" s="140">
        <v>4320000</v>
      </c>
      <c r="Z283" s="140"/>
      <c r="AA283" s="140"/>
      <c r="AB283" s="71">
        <v>8100000</v>
      </c>
      <c r="AC283" s="140">
        <v>4320000</v>
      </c>
      <c r="AD283" s="140">
        <v>8100000</v>
      </c>
      <c r="AE283" s="140">
        <v>4320000</v>
      </c>
      <c r="AF283" s="140"/>
      <c r="AG283" s="140"/>
      <c r="AH283" s="92" t="s">
        <v>2867</v>
      </c>
      <c r="AI283" s="92"/>
      <c r="AJ283" s="26" t="s">
        <v>69</v>
      </c>
      <c r="AK283" s="26" t="s">
        <v>70</v>
      </c>
      <c r="AL283" s="26" t="s">
        <v>64</v>
      </c>
      <c r="AM283" s="26" t="s">
        <v>332</v>
      </c>
      <c r="AN283" s="26" t="s">
        <v>515</v>
      </c>
      <c r="AO283" s="26" t="s">
        <v>220</v>
      </c>
      <c r="AP283" s="26" t="s">
        <v>71</v>
      </c>
      <c r="AQ283" s="26" t="s">
        <v>71</v>
      </c>
      <c r="AR283" s="26" t="s">
        <v>2917</v>
      </c>
      <c r="AS283" s="26">
        <v>0</v>
      </c>
      <c r="AT283" s="26" t="s">
        <v>71</v>
      </c>
      <c r="AU283" s="26" t="s">
        <v>2881</v>
      </c>
      <c r="AV283" s="26" t="s">
        <v>2882</v>
      </c>
      <c r="AW283" s="26" t="s">
        <v>2883</v>
      </c>
      <c r="AX283" s="26" t="s">
        <v>2884</v>
      </c>
      <c r="AY283" s="26" t="s">
        <v>2918</v>
      </c>
      <c r="AZ283" s="26" t="s">
        <v>2919</v>
      </c>
      <c r="BA283" s="26" t="s">
        <v>2920</v>
      </c>
      <c r="BB283" s="26" t="s">
        <v>2921</v>
      </c>
      <c r="BC283" s="26" t="s">
        <v>2894</v>
      </c>
      <c r="BD283" s="26" t="s">
        <v>524</v>
      </c>
      <c r="BE283" s="86">
        <v>0</v>
      </c>
      <c r="BF283" s="86">
        <v>0</v>
      </c>
      <c r="BG283" s="86">
        <v>0</v>
      </c>
      <c r="BH283" s="87"/>
    </row>
    <row r="284" s="5" customFormat="1" ht="45" hidden="1" customHeight="1" spans="1:60">
      <c r="A284" s="26">
        <v>285</v>
      </c>
      <c r="B284" s="30" t="s">
        <v>2862</v>
      </c>
      <c r="C284" s="92" t="s">
        <v>2922</v>
      </c>
      <c r="D284" s="92" t="s">
        <v>2923</v>
      </c>
      <c r="E284" s="31" t="s">
        <v>61</v>
      </c>
      <c r="F284" s="31" t="s">
        <v>2865</v>
      </c>
      <c r="G284" s="31" t="s">
        <v>63</v>
      </c>
      <c r="H284" s="31" t="s">
        <v>64</v>
      </c>
      <c r="I284" s="31" t="s">
        <v>65</v>
      </c>
      <c r="J284" s="31" t="s">
        <v>85</v>
      </c>
      <c r="K284" s="103">
        <v>0</v>
      </c>
      <c r="L284" s="103">
        <v>0</v>
      </c>
      <c r="M284" s="103">
        <f t="shared" si="25"/>
        <v>0</v>
      </c>
      <c r="N284" s="103">
        <f t="shared" si="26"/>
        <v>0</v>
      </c>
      <c r="O284" s="92" t="s">
        <v>2924</v>
      </c>
      <c r="P284" s="33"/>
      <c r="Q284" s="33"/>
      <c r="R284" s="107">
        <v>0</v>
      </c>
      <c r="S284" s="107">
        <v>0</v>
      </c>
      <c r="T284" s="48">
        <f t="shared" si="27"/>
        <v>0</v>
      </c>
      <c r="U284" s="48">
        <f t="shared" si="28"/>
        <v>0</v>
      </c>
      <c r="V284" s="48">
        <f t="shared" si="29"/>
        <v>0</v>
      </c>
      <c r="W284" s="48">
        <f t="shared" si="30"/>
        <v>0</v>
      </c>
      <c r="X284" s="107">
        <v>0</v>
      </c>
      <c r="Y284" s="107">
        <v>0</v>
      </c>
      <c r="Z284" s="140"/>
      <c r="AA284" s="140"/>
      <c r="AB284" s="107">
        <v>0</v>
      </c>
      <c r="AC284" s="107">
        <v>0</v>
      </c>
      <c r="AD284" s="140"/>
      <c r="AE284" s="140"/>
      <c r="AF284" s="140"/>
      <c r="AG284" s="140"/>
      <c r="AH284" s="92" t="s">
        <v>2925</v>
      </c>
      <c r="AI284" s="92"/>
      <c r="AJ284" s="26" t="s">
        <v>69</v>
      </c>
      <c r="AK284" s="26" t="s">
        <v>69</v>
      </c>
      <c r="AL284" s="26" t="s">
        <v>64</v>
      </c>
      <c r="AM284" s="26" t="s">
        <v>63</v>
      </c>
      <c r="AN284" s="26" t="s">
        <v>71</v>
      </c>
      <c r="AO284" s="26" t="s">
        <v>71</v>
      </c>
      <c r="AP284" s="26" t="s">
        <v>659</v>
      </c>
      <c r="AQ284" s="26" t="s">
        <v>2926</v>
      </c>
      <c r="AR284" s="26" t="s">
        <v>2924</v>
      </c>
      <c r="AS284" s="26">
        <v>0</v>
      </c>
      <c r="AT284" s="26" t="s">
        <v>71</v>
      </c>
      <c r="AU284" s="26" t="s">
        <v>2927</v>
      </c>
      <c r="AV284" s="26" t="s">
        <v>2928</v>
      </c>
      <c r="AW284" s="26" t="s">
        <v>2929</v>
      </c>
      <c r="AX284" s="26" t="s">
        <v>2930</v>
      </c>
      <c r="AY284" s="26" t="s">
        <v>2931</v>
      </c>
      <c r="AZ284" s="26" t="s">
        <v>2932</v>
      </c>
      <c r="BA284" s="26" t="s">
        <v>2933</v>
      </c>
      <c r="BB284" s="26" t="s">
        <v>2934</v>
      </c>
      <c r="BC284" s="26" t="s">
        <v>2935</v>
      </c>
      <c r="BD284" s="26" t="s">
        <v>524</v>
      </c>
      <c r="BE284" s="86">
        <v>0</v>
      </c>
      <c r="BF284" s="86">
        <v>0</v>
      </c>
      <c r="BG284" s="86">
        <v>0</v>
      </c>
      <c r="BH284" s="87"/>
    </row>
    <row r="285" s="5" customFormat="1" ht="45" hidden="1" customHeight="1" spans="1:60">
      <c r="A285" s="26">
        <v>286</v>
      </c>
      <c r="B285" s="30" t="s">
        <v>2862</v>
      </c>
      <c r="C285" s="92" t="s">
        <v>2936</v>
      </c>
      <c r="D285" s="92" t="s">
        <v>2937</v>
      </c>
      <c r="E285" s="31" t="s">
        <v>61</v>
      </c>
      <c r="F285" s="31" t="s">
        <v>2865</v>
      </c>
      <c r="G285" s="31" t="s">
        <v>63</v>
      </c>
      <c r="H285" s="31" t="s">
        <v>64</v>
      </c>
      <c r="I285" s="31" t="s">
        <v>65</v>
      </c>
      <c r="J285" s="31" t="s">
        <v>172</v>
      </c>
      <c r="K285" s="103">
        <v>432000</v>
      </c>
      <c r="L285" s="103">
        <v>216000</v>
      </c>
      <c r="M285" s="103">
        <f t="shared" si="25"/>
        <v>43.2</v>
      </c>
      <c r="N285" s="103">
        <f t="shared" si="26"/>
        <v>21.6</v>
      </c>
      <c r="O285" s="92" t="s">
        <v>2938</v>
      </c>
      <c r="P285" s="33" t="s">
        <v>87</v>
      </c>
      <c r="Q285" s="33" t="s">
        <v>899</v>
      </c>
      <c r="R285" s="140">
        <v>432000</v>
      </c>
      <c r="S285" s="140">
        <v>216000</v>
      </c>
      <c r="T285" s="48">
        <f t="shared" si="27"/>
        <v>0</v>
      </c>
      <c r="U285" s="48">
        <f t="shared" si="28"/>
        <v>0</v>
      </c>
      <c r="V285" s="48">
        <f t="shared" si="29"/>
        <v>432000</v>
      </c>
      <c r="W285" s="48">
        <f t="shared" si="30"/>
        <v>216000</v>
      </c>
      <c r="X285" s="140">
        <v>432000</v>
      </c>
      <c r="Y285" s="140">
        <v>216000</v>
      </c>
      <c r="Z285" s="140"/>
      <c r="AA285" s="140"/>
      <c r="AB285" s="140">
        <v>432000</v>
      </c>
      <c r="AC285" s="140">
        <v>216000</v>
      </c>
      <c r="AD285" s="140"/>
      <c r="AE285" s="140"/>
      <c r="AF285" s="140"/>
      <c r="AG285" s="140"/>
      <c r="AH285" s="92" t="s">
        <v>2925</v>
      </c>
      <c r="AI285" s="92"/>
      <c r="AJ285" s="26" t="s">
        <v>69</v>
      </c>
      <c r="AK285" s="26" t="s">
        <v>69</v>
      </c>
      <c r="AL285" s="26" t="s">
        <v>64</v>
      </c>
      <c r="AM285" s="26" t="s">
        <v>63</v>
      </c>
      <c r="AN285" s="26" t="s">
        <v>71</v>
      </c>
      <c r="AO285" s="26" t="s">
        <v>71</v>
      </c>
      <c r="AP285" s="26" t="s">
        <v>221</v>
      </c>
      <c r="AQ285" s="26" t="s">
        <v>2939</v>
      </c>
      <c r="AR285" s="26" t="s">
        <v>2938</v>
      </c>
      <c r="AS285" s="26">
        <v>0</v>
      </c>
      <c r="AT285" s="26" t="s">
        <v>71</v>
      </c>
      <c r="AU285" s="26" t="s">
        <v>2940</v>
      </c>
      <c r="AV285" s="26" t="s">
        <v>2941</v>
      </c>
      <c r="AW285" s="26" t="s">
        <v>2942</v>
      </c>
      <c r="AX285" s="26" t="s">
        <v>2939</v>
      </c>
      <c r="AY285" s="26" t="s">
        <v>2943</v>
      </c>
      <c r="AZ285" s="26" t="s">
        <v>2944</v>
      </c>
      <c r="BA285" s="26" t="s">
        <v>2943</v>
      </c>
      <c r="BB285" s="26" t="s">
        <v>2945</v>
      </c>
      <c r="BC285" s="26" t="s">
        <v>2894</v>
      </c>
      <c r="BD285" s="26" t="s">
        <v>524</v>
      </c>
      <c r="BE285" s="86">
        <v>0</v>
      </c>
      <c r="BF285" s="86">
        <v>0</v>
      </c>
      <c r="BG285" s="86">
        <v>0</v>
      </c>
      <c r="BH285" s="87"/>
    </row>
    <row r="286" s="5" customFormat="1" ht="45" hidden="1" customHeight="1" spans="1:60">
      <c r="A286" s="26">
        <v>287</v>
      </c>
      <c r="B286" s="30" t="s">
        <v>2862</v>
      </c>
      <c r="C286" s="92" t="s">
        <v>2946</v>
      </c>
      <c r="D286" s="92" t="s">
        <v>2947</v>
      </c>
      <c r="E286" s="31" t="s">
        <v>61</v>
      </c>
      <c r="F286" s="31" t="s">
        <v>2865</v>
      </c>
      <c r="G286" s="31" t="s">
        <v>63</v>
      </c>
      <c r="H286" s="31" t="s">
        <v>64</v>
      </c>
      <c r="I286" s="31" t="s">
        <v>65</v>
      </c>
      <c r="J286" s="31" t="s">
        <v>134</v>
      </c>
      <c r="K286" s="103">
        <v>3100000</v>
      </c>
      <c r="L286" s="103">
        <v>3100000</v>
      </c>
      <c r="M286" s="103">
        <f t="shared" si="25"/>
        <v>310</v>
      </c>
      <c r="N286" s="103">
        <f t="shared" si="26"/>
        <v>310</v>
      </c>
      <c r="O286" s="92" t="s">
        <v>2948</v>
      </c>
      <c r="P286" s="33" t="s">
        <v>123</v>
      </c>
      <c r="Q286" s="33" t="s">
        <v>6</v>
      </c>
      <c r="R286" s="140">
        <v>3100000</v>
      </c>
      <c r="S286" s="140">
        <v>3100000</v>
      </c>
      <c r="T286" s="48">
        <f t="shared" si="27"/>
        <v>0</v>
      </c>
      <c r="U286" s="48">
        <f t="shared" si="28"/>
        <v>0</v>
      </c>
      <c r="V286" s="48">
        <f t="shared" si="29"/>
        <v>3100000</v>
      </c>
      <c r="W286" s="48">
        <f t="shared" si="30"/>
        <v>3100000</v>
      </c>
      <c r="X286" s="140">
        <v>3100000</v>
      </c>
      <c r="Y286" s="140">
        <v>3100000</v>
      </c>
      <c r="Z286" s="140"/>
      <c r="AA286" s="140"/>
      <c r="AB286" s="140"/>
      <c r="AC286" s="140"/>
      <c r="AD286" s="140"/>
      <c r="AE286" s="140"/>
      <c r="AF286" s="140"/>
      <c r="AG286" s="140"/>
      <c r="AH286" s="92" t="s">
        <v>2925</v>
      </c>
      <c r="AI286" s="92"/>
      <c r="AJ286" s="26" t="s">
        <v>69</v>
      </c>
      <c r="AK286" s="26" t="s">
        <v>69</v>
      </c>
      <c r="AL286" s="26" t="s">
        <v>64</v>
      </c>
      <c r="AM286" s="26" t="s">
        <v>63</v>
      </c>
      <c r="AN286" s="26" t="s">
        <v>71</v>
      </c>
      <c r="AO286" s="26" t="s">
        <v>71</v>
      </c>
      <c r="AP286" s="26" t="s">
        <v>221</v>
      </c>
      <c r="AQ286" s="26" t="s">
        <v>2949</v>
      </c>
      <c r="AR286" s="26" t="s">
        <v>2948</v>
      </c>
      <c r="AS286" s="26">
        <v>0</v>
      </c>
      <c r="AT286" s="26" t="s">
        <v>71</v>
      </c>
      <c r="AU286" s="26" t="s">
        <v>2950</v>
      </c>
      <c r="AV286" s="26" t="s">
        <v>2951</v>
      </c>
      <c r="AW286" s="26" t="s">
        <v>2952</v>
      </c>
      <c r="AX286" s="26" t="s">
        <v>2949</v>
      </c>
      <c r="AY286" s="26" t="s">
        <v>2953</v>
      </c>
      <c r="AZ286" s="26" t="s">
        <v>2954</v>
      </c>
      <c r="BA286" s="26" t="s">
        <v>2955</v>
      </c>
      <c r="BB286" s="26" t="s">
        <v>2956</v>
      </c>
      <c r="BC286" s="26" t="s">
        <v>2894</v>
      </c>
      <c r="BD286" s="26" t="s">
        <v>524</v>
      </c>
      <c r="BE286" s="86">
        <v>0</v>
      </c>
      <c r="BF286" s="86">
        <v>0</v>
      </c>
      <c r="BG286" s="86">
        <v>0</v>
      </c>
      <c r="BH286" s="87"/>
    </row>
    <row r="287" s="5" customFormat="1" ht="45" hidden="1" customHeight="1" spans="1:60">
      <c r="A287" s="26">
        <v>288</v>
      </c>
      <c r="B287" s="30" t="s">
        <v>2862</v>
      </c>
      <c r="C287" s="92" t="s">
        <v>2957</v>
      </c>
      <c r="D287" s="92" t="s">
        <v>2958</v>
      </c>
      <c r="E287" s="31" t="s">
        <v>61</v>
      </c>
      <c r="F287" s="31" t="s">
        <v>2865</v>
      </c>
      <c r="G287" s="31" t="s">
        <v>63</v>
      </c>
      <c r="H287" s="31" t="s">
        <v>64</v>
      </c>
      <c r="I287" s="31" t="s">
        <v>65</v>
      </c>
      <c r="J287" s="31" t="s">
        <v>134</v>
      </c>
      <c r="K287" s="103">
        <v>0</v>
      </c>
      <c r="L287" s="103">
        <v>0</v>
      </c>
      <c r="M287" s="103">
        <f t="shared" si="25"/>
        <v>0</v>
      </c>
      <c r="N287" s="103">
        <f t="shared" si="26"/>
        <v>0</v>
      </c>
      <c r="O287" s="92" t="s">
        <v>2959</v>
      </c>
      <c r="P287" s="33"/>
      <c r="Q287" s="33"/>
      <c r="R287" s="107">
        <v>0</v>
      </c>
      <c r="S287" s="107">
        <v>0</v>
      </c>
      <c r="T287" s="48">
        <f t="shared" si="27"/>
        <v>0</v>
      </c>
      <c r="U287" s="48">
        <f t="shared" si="28"/>
        <v>0</v>
      </c>
      <c r="V287" s="48">
        <f t="shared" si="29"/>
        <v>0</v>
      </c>
      <c r="W287" s="48">
        <f t="shared" si="30"/>
        <v>0</v>
      </c>
      <c r="X287" s="107">
        <v>0</v>
      </c>
      <c r="Y287" s="107">
        <v>0</v>
      </c>
      <c r="Z287" s="140"/>
      <c r="AA287" s="140"/>
      <c r="AB287" s="107">
        <v>0</v>
      </c>
      <c r="AC287" s="107">
        <v>0</v>
      </c>
      <c r="AD287" s="140"/>
      <c r="AE287" s="140"/>
      <c r="AF287" s="140"/>
      <c r="AG287" s="140"/>
      <c r="AH287" s="92" t="s">
        <v>2960</v>
      </c>
      <c r="AI287" s="92"/>
      <c r="AJ287" s="26" t="s">
        <v>69</v>
      </c>
      <c r="AK287" s="26" t="s">
        <v>69</v>
      </c>
      <c r="AL287" s="26" t="s">
        <v>64</v>
      </c>
      <c r="AM287" s="26" t="s">
        <v>63</v>
      </c>
      <c r="AN287" s="26" t="s">
        <v>71</v>
      </c>
      <c r="AO287" s="26" t="s">
        <v>71</v>
      </c>
      <c r="AP287" s="26" t="s">
        <v>659</v>
      </c>
      <c r="AQ287" s="26" t="s">
        <v>2961</v>
      </c>
      <c r="AR287" s="26" t="s">
        <v>2959</v>
      </c>
      <c r="AS287" s="26">
        <v>0</v>
      </c>
      <c r="AT287" s="26">
        <v>0</v>
      </c>
      <c r="AU287" s="26" t="s">
        <v>2962</v>
      </c>
      <c r="AV287" s="26" t="s">
        <v>2963</v>
      </c>
      <c r="AW287" s="26" t="s">
        <v>2964</v>
      </c>
      <c r="AX287" s="26" t="s">
        <v>2965</v>
      </c>
      <c r="AY287" s="26" t="s">
        <v>2966</v>
      </c>
      <c r="AZ287" s="26" t="s">
        <v>2967</v>
      </c>
      <c r="BA287" s="26" t="s">
        <v>2968</v>
      </c>
      <c r="BB287" s="26" t="s">
        <v>2967</v>
      </c>
      <c r="BC287" s="26" t="s">
        <v>309</v>
      </c>
      <c r="BD287" s="26" t="s">
        <v>524</v>
      </c>
      <c r="BE287" s="86">
        <v>0</v>
      </c>
      <c r="BF287" s="86">
        <v>0</v>
      </c>
      <c r="BG287" s="86">
        <v>0</v>
      </c>
      <c r="BH287" s="87"/>
    </row>
    <row r="288" s="5" customFormat="1" ht="45" hidden="1" customHeight="1" spans="1:60">
      <c r="A288" s="26">
        <v>289</v>
      </c>
      <c r="B288" s="30" t="s">
        <v>2862</v>
      </c>
      <c r="C288" s="92" t="s">
        <v>2969</v>
      </c>
      <c r="D288" s="92" t="s">
        <v>2970</v>
      </c>
      <c r="E288" s="31" t="s">
        <v>61</v>
      </c>
      <c r="F288" s="31" t="s">
        <v>2865</v>
      </c>
      <c r="G288" s="31" t="s">
        <v>63</v>
      </c>
      <c r="H288" s="31" t="s">
        <v>64</v>
      </c>
      <c r="I288" s="31" t="s">
        <v>65</v>
      </c>
      <c r="J288" s="31" t="s">
        <v>121</v>
      </c>
      <c r="K288" s="103">
        <v>0</v>
      </c>
      <c r="L288" s="103">
        <v>0</v>
      </c>
      <c r="M288" s="103">
        <f t="shared" si="25"/>
        <v>0</v>
      </c>
      <c r="N288" s="103">
        <f t="shared" si="26"/>
        <v>0</v>
      </c>
      <c r="O288" s="92" t="s">
        <v>2971</v>
      </c>
      <c r="P288" s="33"/>
      <c r="Q288" s="33"/>
      <c r="R288" s="107">
        <v>0</v>
      </c>
      <c r="S288" s="107">
        <v>0</v>
      </c>
      <c r="T288" s="48">
        <f t="shared" si="27"/>
        <v>0</v>
      </c>
      <c r="U288" s="48">
        <f t="shared" si="28"/>
        <v>0</v>
      </c>
      <c r="V288" s="48">
        <f t="shared" si="29"/>
        <v>0</v>
      </c>
      <c r="W288" s="48">
        <f t="shared" si="30"/>
        <v>0</v>
      </c>
      <c r="X288" s="107">
        <v>0</v>
      </c>
      <c r="Y288" s="107">
        <v>0</v>
      </c>
      <c r="Z288" s="140"/>
      <c r="AA288" s="140"/>
      <c r="AB288" s="140"/>
      <c r="AC288" s="140"/>
      <c r="AD288" s="140"/>
      <c r="AE288" s="140"/>
      <c r="AF288" s="140"/>
      <c r="AG288" s="140"/>
      <c r="AH288" s="92" t="s">
        <v>2925</v>
      </c>
      <c r="AI288" s="92"/>
      <c r="AJ288" s="26" t="s">
        <v>69</v>
      </c>
      <c r="AK288" s="26" t="s">
        <v>69</v>
      </c>
      <c r="AL288" s="26" t="s">
        <v>64</v>
      </c>
      <c r="AM288" s="26" t="s">
        <v>63</v>
      </c>
      <c r="AN288" s="26" t="s">
        <v>71</v>
      </c>
      <c r="AO288" s="26" t="s">
        <v>71</v>
      </c>
      <c r="AP288" s="26" t="s">
        <v>221</v>
      </c>
      <c r="AQ288" s="26" t="s">
        <v>2972</v>
      </c>
      <c r="AR288" s="26" t="s">
        <v>2971</v>
      </c>
      <c r="AS288" s="26">
        <v>0</v>
      </c>
      <c r="AT288" s="26" t="s">
        <v>71</v>
      </c>
      <c r="AU288" s="26" t="s">
        <v>2973</v>
      </c>
      <c r="AV288" s="26" t="s">
        <v>2974</v>
      </c>
      <c r="AW288" s="26" t="s">
        <v>2975</v>
      </c>
      <c r="AX288" s="26" t="s">
        <v>2972</v>
      </c>
      <c r="AY288" s="26" t="s">
        <v>2976</v>
      </c>
      <c r="AZ288" s="26" t="s">
        <v>2977</v>
      </c>
      <c r="BA288" s="26" t="s">
        <v>2978</v>
      </c>
      <c r="BB288" s="26" t="s">
        <v>2979</v>
      </c>
      <c r="BC288" s="26" t="s">
        <v>2894</v>
      </c>
      <c r="BD288" s="26" t="s">
        <v>524</v>
      </c>
      <c r="BE288" s="86">
        <v>0</v>
      </c>
      <c r="BF288" s="86">
        <v>0</v>
      </c>
      <c r="BG288" s="86">
        <v>0</v>
      </c>
      <c r="BH288" s="87"/>
    </row>
    <row r="289" s="5" customFormat="1" ht="45" hidden="1" customHeight="1" spans="1:60">
      <c r="A289" s="26">
        <v>290</v>
      </c>
      <c r="B289" s="30" t="s">
        <v>2862</v>
      </c>
      <c r="C289" s="92" t="s">
        <v>2980</v>
      </c>
      <c r="D289" s="92" t="s">
        <v>2981</v>
      </c>
      <c r="E289" s="31" t="s">
        <v>61</v>
      </c>
      <c r="F289" s="31" t="s">
        <v>2865</v>
      </c>
      <c r="G289" s="31" t="s">
        <v>63</v>
      </c>
      <c r="H289" s="31" t="s">
        <v>64</v>
      </c>
      <c r="I289" s="31" t="s">
        <v>65</v>
      </c>
      <c r="J289" s="31" t="s">
        <v>121</v>
      </c>
      <c r="K289" s="103">
        <v>0</v>
      </c>
      <c r="L289" s="103">
        <v>0</v>
      </c>
      <c r="M289" s="103">
        <f t="shared" si="25"/>
        <v>0</v>
      </c>
      <c r="N289" s="103">
        <f t="shared" si="26"/>
        <v>0</v>
      </c>
      <c r="O289" s="92" t="s">
        <v>2982</v>
      </c>
      <c r="P289" s="33"/>
      <c r="Q289" s="33"/>
      <c r="R289" s="107">
        <v>0</v>
      </c>
      <c r="S289" s="107">
        <v>0</v>
      </c>
      <c r="T289" s="48">
        <f t="shared" si="27"/>
        <v>0</v>
      </c>
      <c r="U289" s="48">
        <f t="shared" si="28"/>
        <v>0</v>
      </c>
      <c r="V289" s="48">
        <f t="shared" si="29"/>
        <v>0</v>
      </c>
      <c r="W289" s="48">
        <f t="shared" si="30"/>
        <v>0</v>
      </c>
      <c r="X289" s="107">
        <v>0</v>
      </c>
      <c r="Y289" s="107">
        <v>0</v>
      </c>
      <c r="Z289" s="140"/>
      <c r="AA289" s="140"/>
      <c r="AB289" s="140"/>
      <c r="AC289" s="140"/>
      <c r="AD289" s="140"/>
      <c r="AE289" s="140"/>
      <c r="AF289" s="140"/>
      <c r="AG289" s="140"/>
      <c r="AH289" s="92" t="s">
        <v>2925</v>
      </c>
      <c r="AI289" s="92"/>
      <c r="AJ289" s="26" t="s">
        <v>69</v>
      </c>
      <c r="AK289" s="26" t="s">
        <v>69</v>
      </c>
      <c r="AL289" s="26" t="s">
        <v>64</v>
      </c>
      <c r="AM289" s="26" t="s">
        <v>63</v>
      </c>
      <c r="AN289" s="26" t="s">
        <v>71</v>
      </c>
      <c r="AO289" s="26" t="s">
        <v>71</v>
      </c>
      <c r="AP289" s="26" t="s">
        <v>221</v>
      </c>
      <c r="AQ289" s="26" t="s">
        <v>2983</v>
      </c>
      <c r="AR289" s="26" t="s">
        <v>2982</v>
      </c>
      <c r="AS289" s="26">
        <v>0</v>
      </c>
      <c r="AT289" s="26" t="s">
        <v>71</v>
      </c>
      <c r="AU289" s="26" t="s">
        <v>2984</v>
      </c>
      <c r="AV289" s="26" t="s">
        <v>2985</v>
      </c>
      <c r="AW289" s="26" t="s">
        <v>2986</v>
      </c>
      <c r="AX289" s="26" t="s">
        <v>2983</v>
      </c>
      <c r="AY289" s="26" t="s">
        <v>2987</v>
      </c>
      <c r="AZ289" s="26" t="s">
        <v>2988</v>
      </c>
      <c r="BA289" s="26" t="s">
        <v>2982</v>
      </c>
      <c r="BB289" s="26" t="s">
        <v>2945</v>
      </c>
      <c r="BC289" s="26" t="s">
        <v>2894</v>
      </c>
      <c r="BD289" s="26" t="s">
        <v>524</v>
      </c>
      <c r="BE289" s="86">
        <v>0</v>
      </c>
      <c r="BF289" s="86">
        <v>0</v>
      </c>
      <c r="BG289" s="86">
        <v>0</v>
      </c>
      <c r="BH289" s="87"/>
    </row>
    <row r="290" s="5" customFormat="1" ht="45" hidden="1" customHeight="1" spans="1:60">
      <c r="A290" s="26">
        <v>291</v>
      </c>
      <c r="B290" s="30" t="s">
        <v>2862</v>
      </c>
      <c r="C290" s="92" t="s">
        <v>2989</v>
      </c>
      <c r="D290" s="92" t="s">
        <v>2990</v>
      </c>
      <c r="E290" s="31" t="s">
        <v>61</v>
      </c>
      <c r="F290" s="31" t="s">
        <v>2865</v>
      </c>
      <c r="G290" s="31" t="s">
        <v>63</v>
      </c>
      <c r="H290" s="31" t="s">
        <v>64</v>
      </c>
      <c r="I290" s="31" t="s">
        <v>65</v>
      </c>
      <c r="J290" s="31" t="s">
        <v>66</v>
      </c>
      <c r="K290" s="103">
        <v>0</v>
      </c>
      <c r="L290" s="103">
        <v>0</v>
      </c>
      <c r="M290" s="103">
        <f t="shared" si="25"/>
        <v>0</v>
      </c>
      <c r="N290" s="103">
        <f t="shared" si="26"/>
        <v>0</v>
      </c>
      <c r="O290" s="92" t="s">
        <v>2991</v>
      </c>
      <c r="P290" s="33"/>
      <c r="Q290" s="33"/>
      <c r="R290" s="107">
        <v>0</v>
      </c>
      <c r="S290" s="107">
        <v>0</v>
      </c>
      <c r="T290" s="48">
        <f t="shared" si="27"/>
        <v>0</v>
      </c>
      <c r="U290" s="48">
        <f t="shared" si="28"/>
        <v>0</v>
      </c>
      <c r="V290" s="48">
        <f t="shared" si="29"/>
        <v>0</v>
      </c>
      <c r="W290" s="48">
        <f t="shared" si="30"/>
        <v>0</v>
      </c>
      <c r="X290" s="107">
        <v>0</v>
      </c>
      <c r="Y290" s="107">
        <v>0</v>
      </c>
      <c r="Z290" s="140"/>
      <c r="AA290" s="140"/>
      <c r="AB290" s="107">
        <v>0</v>
      </c>
      <c r="AC290" s="107">
        <v>0</v>
      </c>
      <c r="AD290" s="140"/>
      <c r="AE290" s="140"/>
      <c r="AF290" s="140"/>
      <c r="AG290" s="140"/>
      <c r="AH290" s="92" t="s">
        <v>2992</v>
      </c>
      <c r="AI290" s="92"/>
      <c r="AJ290" s="26" t="s">
        <v>69</v>
      </c>
      <c r="AK290" s="26" t="s">
        <v>69</v>
      </c>
      <c r="AL290" s="26" t="s">
        <v>64</v>
      </c>
      <c r="AM290" s="26" t="s">
        <v>63</v>
      </c>
      <c r="AN290" s="26" t="s">
        <v>71</v>
      </c>
      <c r="AO290" s="26" t="s">
        <v>71</v>
      </c>
      <c r="AP290" s="26" t="s">
        <v>221</v>
      </c>
      <c r="AQ290" s="26" t="s">
        <v>2993</v>
      </c>
      <c r="AR290" s="26" t="s">
        <v>2991</v>
      </c>
      <c r="AS290" s="26">
        <v>0</v>
      </c>
      <c r="AT290" s="26" t="s">
        <v>71</v>
      </c>
      <c r="AU290" s="26" t="s">
        <v>2994</v>
      </c>
      <c r="AV290" s="26" t="s">
        <v>2995</v>
      </c>
      <c r="AW290" s="26" t="s">
        <v>2996</v>
      </c>
      <c r="AX290" s="26" t="s">
        <v>2993</v>
      </c>
      <c r="AY290" s="26" t="s">
        <v>2997</v>
      </c>
      <c r="AZ290" s="26" t="s">
        <v>2998</v>
      </c>
      <c r="BA290" s="26" t="s">
        <v>2991</v>
      </c>
      <c r="BB290" s="26" t="s">
        <v>2999</v>
      </c>
      <c r="BC290" s="26" t="s">
        <v>2894</v>
      </c>
      <c r="BD290" s="26" t="s">
        <v>524</v>
      </c>
      <c r="BE290" s="86">
        <v>0</v>
      </c>
      <c r="BF290" s="86">
        <v>0</v>
      </c>
      <c r="BG290" s="86">
        <v>0</v>
      </c>
      <c r="BH290" s="87"/>
    </row>
    <row r="291" s="5" customFormat="1" ht="45" hidden="1" customHeight="1" spans="1:60">
      <c r="A291" s="26">
        <v>292</v>
      </c>
      <c r="B291" s="30" t="s">
        <v>2862</v>
      </c>
      <c r="C291" s="92" t="s">
        <v>3000</v>
      </c>
      <c r="D291" s="92" t="s">
        <v>3001</v>
      </c>
      <c r="E291" s="31" t="s">
        <v>61</v>
      </c>
      <c r="F291" s="31" t="s">
        <v>2865</v>
      </c>
      <c r="G291" s="31" t="s">
        <v>63</v>
      </c>
      <c r="H291" s="31" t="s">
        <v>64</v>
      </c>
      <c r="I291" s="31" t="s">
        <v>65</v>
      </c>
      <c r="J291" s="31" t="s">
        <v>66</v>
      </c>
      <c r="K291" s="103">
        <v>0</v>
      </c>
      <c r="L291" s="103">
        <v>0</v>
      </c>
      <c r="M291" s="103">
        <f t="shared" si="25"/>
        <v>0</v>
      </c>
      <c r="N291" s="103">
        <f t="shared" si="26"/>
        <v>0</v>
      </c>
      <c r="O291" s="92" t="s">
        <v>3002</v>
      </c>
      <c r="P291" s="33"/>
      <c r="Q291" s="33"/>
      <c r="R291" s="107">
        <v>0</v>
      </c>
      <c r="S291" s="107">
        <v>0</v>
      </c>
      <c r="T291" s="48">
        <f t="shared" si="27"/>
        <v>0</v>
      </c>
      <c r="U291" s="48">
        <f t="shared" si="28"/>
        <v>0</v>
      </c>
      <c r="V291" s="48">
        <f t="shared" si="29"/>
        <v>0</v>
      </c>
      <c r="W291" s="48">
        <f t="shared" si="30"/>
        <v>0</v>
      </c>
      <c r="X291" s="107">
        <v>0</v>
      </c>
      <c r="Y291" s="107">
        <v>0</v>
      </c>
      <c r="Z291" s="140"/>
      <c r="AA291" s="140"/>
      <c r="AB291" s="107">
        <v>0</v>
      </c>
      <c r="AC291" s="107">
        <v>0</v>
      </c>
      <c r="AD291" s="140"/>
      <c r="AE291" s="140"/>
      <c r="AF291" s="140"/>
      <c r="AG291" s="140"/>
      <c r="AH291" s="92" t="s">
        <v>2992</v>
      </c>
      <c r="AI291" s="92"/>
      <c r="AJ291" s="26" t="s">
        <v>658</v>
      </c>
      <c r="AK291" s="26" t="s">
        <v>70</v>
      </c>
      <c r="AL291" s="26" t="s">
        <v>64</v>
      </c>
      <c r="AM291" s="26" t="s">
        <v>63</v>
      </c>
      <c r="AN291" s="26" t="s">
        <v>71</v>
      </c>
      <c r="AO291" s="26" t="s">
        <v>71</v>
      </c>
      <c r="AP291" s="26" t="s">
        <v>221</v>
      </c>
      <c r="AQ291" s="26" t="s">
        <v>3003</v>
      </c>
      <c r="AR291" s="26" t="s">
        <v>3002</v>
      </c>
      <c r="AS291" s="26">
        <v>0</v>
      </c>
      <c r="AT291" s="26" t="s">
        <v>71</v>
      </c>
      <c r="AU291" s="26" t="s">
        <v>3004</v>
      </c>
      <c r="AV291" s="26" t="s">
        <v>3005</v>
      </c>
      <c r="AW291" s="26" t="s">
        <v>3006</v>
      </c>
      <c r="AX291" s="26" t="s">
        <v>3007</v>
      </c>
      <c r="AY291" s="26" t="s">
        <v>3008</v>
      </c>
      <c r="AZ291" s="26" t="s">
        <v>3009</v>
      </c>
      <c r="BA291" s="26" t="s">
        <v>3010</v>
      </c>
      <c r="BB291" s="26" t="s">
        <v>3011</v>
      </c>
      <c r="BC291" s="26" t="s">
        <v>2894</v>
      </c>
      <c r="BD291" s="26" t="s">
        <v>524</v>
      </c>
      <c r="BE291" s="86">
        <v>0</v>
      </c>
      <c r="BF291" s="86">
        <v>0</v>
      </c>
      <c r="BG291" s="86">
        <v>0</v>
      </c>
      <c r="BH291" s="87"/>
    </row>
    <row r="292" s="5" customFormat="1" ht="45" hidden="1" customHeight="1" spans="1:60">
      <c r="A292" s="26">
        <v>293</v>
      </c>
      <c r="B292" s="30" t="s">
        <v>2862</v>
      </c>
      <c r="C292" s="92" t="s">
        <v>3012</v>
      </c>
      <c r="D292" s="92" t="s">
        <v>3013</v>
      </c>
      <c r="E292" s="31" t="s">
        <v>61</v>
      </c>
      <c r="F292" s="31" t="s">
        <v>2865</v>
      </c>
      <c r="G292" s="31" t="s">
        <v>63</v>
      </c>
      <c r="H292" s="31" t="s">
        <v>57</v>
      </c>
      <c r="I292" s="31" t="s">
        <v>65</v>
      </c>
      <c r="J292" s="31" t="s">
        <v>1719</v>
      </c>
      <c r="K292" s="103">
        <v>49025528</v>
      </c>
      <c r="L292" s="103">
        <v>20050840</v>
      </c>
      <c r="M292" s="103">
        <f t="shared" si="25"/>
        <v>4902.5528</v>
      </c>
      <c r="N292" s="103">
        <f t="shared" si="26"/>
        <v>2005.084</v>
      </c>
      <c r="O292" s="92" t="s">
        <v>3014</v>
      </c>
      <c r="P292" s="90" t="s">
        <v>68</v>
      </c>
      <c r="Q292" s="33" t="s">
        <v>899</v>
      </c>
      <c r="R292" s="47">
        <v>49025528</v>
      </c>
      <c r="S292" s="47">
        <v>20050840</v>
      </c>
      <c r="T292" s="48">
        <f t="shared" si="27"/>
        <v>0</v>
      </c>
      <c r="U292" s="48">
        <f t="shared" si="28"/>
        <v>0</v>
      </c>
      <c r="V292" s="48">
        <f t="shared" si="29"/>
        <v>49025528</v>
      </c>
      <c r="W292" s="48">
        <f t="shared" si="30"/>
        <v>20050840</v>
      </c>
      <c r="X292" s="140">
        <v>49025528</v>
      </c>
      <c r="Y292" s="140">
        <v>20050840</v>
      </c>
      <c r="Z292" s="140"/>
      <c r="AA292" s="140"/>
      <c r="AB292" s="140">
        <v>49025528</v>
      </c>
      <c r="AC292" s="140">
        <v>20050840</v>
      </c>
      <c r="AD292" s="140"/>
      <c r="AE292" s="140"/>
      <c r="AF292" s="140"/>
      <c r="AG292" s="140"/>
      <c r="AH292" s="92" t="s">
        <v>2992</v>
      </c>
      <c r="AI292" s="92"/>
      <c r="AJ292" s="26" t="s">
        <v>69</v>
      </c>
      <c r="AK292" s="26" t="s">
        <v>69</v>
      </c>
      <c r="AL292" s="26" t="s">
        <v>57</v>
      </c>
      <c r="AM292" s="26" t="s">
        <v>63</v>
      </c>
      <c r="AN292" s="26" t="s">
        <v>71</v>
      </c>
      <c r="AO292" s="26" t="s">
        <v>71</v>
      </c>
      <c r="AP292" s="26" t="s">
        <v>221</v>
      </c>
      <c r="AQ292" s="26" t="s">
        <v>3014</v>
      </c>
      <c r="AR292" s="26" t="s">
        <v>3014</v>
      </c>
      <c r="AS292" s="26">
        <v>0</v>
      </c>
      <c r="AT292" s="26" t="s">
        <v>71</v>
      </c>
      <c r="AU292" s="26" t="s">
        <v>3015</v>
      </c>
      <c r="AV292" s="26" t="s">
        <v>3016</v>
      </c>
      <c r="AW292" s="26" t="s">
        <v>3017</v>
      </c>
      <c r="AX292" s="26" t="s">
        <v>3018</v>
      </c>
      <c r="AY292" s="26" t="s">
        <v>3014</v>
      </c>
      <c r="AZ292" s="26" t="s">
        <v>3019</v>
      </c>
      <c r="BA292" s="26" t="s">
        <v>3020</v>
      </c>
      <c r="BB292" s="26" t="s">
        <v>3021</v>
      </c>
      <c r="BC292" s="26" t="s">
        <v>3022</v>
      </c>
      <c r="BD292" s="26" t="s">
        <v>524</v>
      </c>
      <c r="BE292" s="86">
        <v>0</v>
      </c>
      <c r="BF292" s="86">
        <v>0</v>
      </c>
      <c r="BG292" s="86">
        <v>0</v>
      </c>
      <c r="BH292" s="87"/>
    </row>
    <row r="293" s="5" customFormat="1" ht="45" hidden="1" customHeight="1" spans="1:60">
      <c r="A293" s="26">
        <v>294</v>
      </c>
      <c r="B293" s="30" t="s">
        <v>2862</v>
      </c>
      <c r="C293" s="92" t="s">
        <v>3023</v>
      </c>
      <c r="D293" s="92" t="s">
        <v>3024</v>
      </c>
      <c r="E293" s="31" t="s">
        <v>61</v>
      </c>
      <c r="F293" s="31" t="s">
        <v>2865</v>
      </c>
      <c r="G293" s="31" t="s">
        <v>332</v>
      </c>
      <c r="H293" s="31" t="s">
        <v>64</v>
      </c>
      <c r="I293" s="31" t="s">
        <v>65</v>
      </c>
      <c r="J293" s="31" t="s">
        <v>121</v>
      </c>
      <c r="K293" s="103">
        <v>0</v>
      </c>
      <c r="L293" s="103">
        <v>0</v>
      </c>
      <c r="M293" s="103">
        <f t="shared" si="25"/>
        <v>0</v>
      </c>
      <c r="N293" s="103">
        <f t="shared" si="26"/>
        <v>0</v>
      </c>
      <c r="O293" s="92" t="s">
        <v>3025</v>
      </c>
      <c r="P293" s="33"/>
      <c r="Q293" s="33"/>
      <c r="R293" s="107">
        <v>0</v>
      </c>
      <c r="S293" s="107">
        <v>0</v>
      </c>
      <c r="T293" s="48">
        <f t="shared" si="27"/>
        <v>0</v>
      </c>
      <c r="U293" s="48">
        <f t="shared" si="28"/>
        <v>0</v>
      </c>
      <c r="V293" s="48">
        <f t="shared" si="29"/>
        <v>0</v>
      </c>
      <c r="W293" s="48">
        <f t="shared" si="30"/>
        <v>0</v>
      </c>
      <c r="X293" s="140"/>
      <c r="Y293" s="140"/>
      <c r="Z293" s="140"/>
      <c r="AA293" s="140"/>
      <c r="AB293" s="107">
        <v>0</v>
      </c>
      <c r="AC293" s="107">
        <v>0</v>
      </c>
      <c r="AD293" s="140"/>
      <c r="AE293" s="140"/>
      <c r="AF293" s="140"/>
      <c r="AG293" s="140"/>
      <c r="AH293" s="92"/>
      <c r="AI293" s="92"/>
      <c r="AJ293" s="26" t="s">
        <v>69</v>
      </c>
      <c r="AK293" s="26" t="s">
        <v>69</v>
      </c>
      <c r="AL293" s="26" t="s">
        <v>64</v>
      </c>
      <c r="AM293" s="26" t="s">
        <v>332</v>
      </c>
      <c r="AN293" s="26" t="s">
        <v>599</v>
      </c>
      <c r="AO293" s="26" t="s">
        <v>3026</v>
      </c>
      <c r="AP293" s="26" t="s">
        <v>71</v>
      </c>
      <c r="AQ293" s="26" t="s">
        <v>71</v>
      </c>
      <c r="AR293" s="26" t="s">
        <v>3025</v>
      </c>
      <c r="AS293" s="26">
        <v>0</v>
      </c>
      <c r="AT293" s="26" t="s">
        <v>71</v>
      </c>
      <c r="AU293" s="26" t="s">
        <v>3027</v>
      </c>
      <c r="AV293" s="26" t="s">
        <v>3028</v>
      </c>
      <c r="AW293" s="26" t="s">
        <v>3029</v>
      </c>
      <c r="AX293" s="26" t="s">
        <v>3030</v>
      </c>
      <c r="AY293" s="26" t="s">
        <v>3025</v>
      </c>
      <c r="AZ293" s="26" t="s">
        <v>3031</v>
      </c>
      <c r="BA293" s="26" t="s">
        <v>3032</v>
      </c>
      <c r="BB293" s="26" t="s">
        <v>3033</v>
      </c>
      <c r="BC293" s="26" t="s">
        <v>2894</v>
      </c>
      <c r="BD293" s="26" t="s">
        <v>524</v>
      </c>
      <c r="BE293" s="86">
        <v>0</v>
      </c>
      <c r="BF293" s="86">
        <v>0</v>
      </c>
      <c r="BG293" s="86">
        <v>0</v>
      </c>
      <c r="BH293" s="87"/>
    </row>
    <row r="294" s="5" customFormat="1" ht="45" hidden="1" customHeight="1" spans="1:60">
      <c r="A294" s="26">
        <v>295</v>
      </c>
      <c r="B294" s="30" t="s">
        <v>2862</v>
      </c>
      <c r="C294" s="92" t="s">
        <v>3034</v>
      </c>
      <c r="D294" s="92" t="s">
        <v>3035</v>
      </c>
      <c r="E294" s="31" t="s">
        <v>61</v>
      </c>
      <c r="F294" s="31" t="s">
        <v>2865</v>
      </c>
      <c r="G294" s="31" t="s">
        <v>63</v>
      </c>
      <c r="H294" s="31" t="s">
        <v>57</v>
      </c>
      <c r="I294" s="31" t="s">
        <v>65</v>
      </c>
      <c r="J294" s="31" t="s">
        <v>896</v>
      </c>
      <c r="K294" s="103">
        <v>523100</v>
      </c>
      <c r="L294" s="103">
        <v>523100</v>
      </c>
      <c r="M294" s="103">
        <f t="shared" si="25"/>
        <v>52.31</v>
      </c>
      <c r="N294" s="103">
        <f t="shared" si="26"/>
        <v>52.31</v>
      </c>
      <c r="O294" s="92" t="s">
        <v>3036</v>
      </c>
      <c r="P294" s="125" t="s">
        <v>68</v>
      </c>
      <c r="Q294" s="33"/>
      <c r="R294" s="140"/>
      <c r="S294" s="140"/>
      <c r="T294" s="48">
        <f t="shared" si="27"/>
        <v>0</v>
      </c>
      <c r="U294" s="48">
        <f t="shared" si="28"/>
        <v>0</v>
      </c>
      <c r="V294" s="48">
        <f t="shared" si="29"/>
        <v>0</v>
      </c>
      <c r="W294" s="48">
        <f t="shared" si="30"/>
        <v>0</v>
      </c>
      <c r="X294" s="140"/>
      <c r="Y294" s="140"/>
      <c r="Z294" s="140"/>
      <c r="AA294" s="140"/>
      <c r="AB294" s="140"/>
      <c r="AC294" s="140"/>
      <c r="AD294" s="140"/>
      <c r="AE294" s="140"/>
      <c r="AF294" s="140"/>
      <c r="AG294" s="140"/>
      <c r="AH294" s="92"/>
      <c r="AI294" s="92"/>
      <c r="AJ294" s="26" t="s">
        <v>69</v>
      </c>
      <c r="AK294" s="26" t="s">
        <v>69</v>
      </c>
      <c r="AL294" s="26" t="s">
        <v>57</v>
      </c>
      <c r="AM294" s="26" t="s">
        <v>63</v>
      </c>
      <c r="AN294" s="26" t="s">
        <v>71</v>
      </c>
      <c r="AO294" s="26" t="s">
        <v>71</v>
      </c>
      <c r="AP294" s="26" t="s">
        <v>72</v>
      </c>
      <c r="AQ294" s="26" t="s">
        <v>3037</v>
      </c>
      <c r="AR294" s="26" t="s">
        <v>3036</v>
      </c>
      <c r="AS294" s="26">
        <v>0</v>
      </c>
      <c r="AT294" s="26" t="s">
        <v>71</v>
      </c>
      <c r="AU294" s="26" t="s">
        <v>3038</v>
      </c>
      <c r="AV294" s="26" t="s">
        <v>3039</v>
      </c>
      <c r="AW294" s="26" t="s">
        <v>3040</v>
      </c>
      <c r="AX294" s="26" t="s">
        <v>3037</v>
      </c>
      <c r="AY294" s="26" t="s">
        <v>3041</v>
      </c>
      <c r="AZ294" s="26" t="s">
        <v>3042</v>
      </c>
      <c r="BA294" s="26" t="s">
        <v>3043</v>
      </c>
      <c r="BB294" s="26" t="s">
        <v>3044</v>
      </c>
      <c r="BC294" s="26" t="s">
        <v>3045</v>
      </c>
      <c r="BD294" s="26" t="s">
        <v>524</v>
      </c>
      <c r="BE294" s="86">
        <v>0</v>
      </c>
      <c r="BF294" s="86">
        <v>0</v>
      </c>
      <c r="BG294" s="86">
        <v>0</v>
      </c>
      <c r="BH294" s="87"/>
    </row>
    <row r="295" s="5" customFormat="1" ht="45" hidden="1" customHeight="1" spans="1:60">
      <c r="A295" s="26">
        <v>296</v>
      </c>
      <c r="B295" s="30" t="s">
        <v>2862</v>
      </c>
      <c r="C295" s="92" t="s">
        <v>3046</v>
      </c>
      <c r="D295" s="92" t="s">
        <v>3047</v>
      </c>
      <c r="E295" s="31" t="s">
        <v>61</v>
      </c>
      <c r="F295" s="31" t="s">
        <v>2865</v>
      </c>
      <c r="G295" s="31" t="s">
        <v>332</v>
      </c>
      <c r="H295" s="31" t="s">
        <v>64</v>
      </c>
      <c r="I295" s="31" t="s">
        <v>65</v>
      </c>
      <c r="J295" s="31" t="s">
        <v>121</v>
      </c>
      <c r="K295" s="103">
        <v>0</v>
      </c>
      <c r="L295" s="103">
        <v>0</v>
      </c>
      <c r="M295" s="103">
        <f t="shared" si="25"/>
        <v>0</v>
      </c>
      <c r="N295" s="103">
        <f t="shared" si="26"/>
        <v>0</v>
      </c>
      <c r="O295" s="92" t="s">
        <v>3048</v>
      </c>
      <c r="P295" s="33"/>
      <c r="Q295" s="33"/>
      <c r="R295" s="140"/>
      <c r="S295" s="140"/>
      <c r="T295" s="48">
        <f t="shared" si="27"/>
        <v>0</v>
      </c>
      <c r="U295" s="48">
        <f t="shared" si="28"/>
        <v>0</v>
      </c>
      <c r="V295" s="48">
        <f t="shared" si="29"/>
        <v>0</v>
      </c>
      <c r="W295" s="48">
        <f t="shared" si="30"/>
        <v>0</v>
      </c>
      <c r="X295" s="140"/>
      <c r="Y295" s="140"/>
      <c r="Z295" s="140"/>
      <c r="AA295" s="140"/>
      <c r="AB295" s="140"/>
      <c r="AC295" s="140"/>
      <c r="AD295" s="140"/>
      <c r="AE295" s="140"/>
      <c r="AF295" s="140"/>
      <c r="AG295" s="140"/>
      <c r="AH295" s="92"/>
      <c r="AI295" s="92"/>
      <c r="AJ295" s="26" t="s">
        <v>69</v>
      </c>
      <c r="AK295" s="26" t="s">
        <v>69</v>
      </c>
      <c r="AL295" s="26" t="s">
        <v>64</v>
      </c>
      <c r="AM295" s="26" t="s">
        <v>332</v>
      </c>
      <c r="AN295" s="26" t="s">
        <v>599</v>
      </c>
      <c r="AO295" s="26" t="s">
        <v>3049</v>
      </c>
      <c r="AP295" s="26" t="s">
        <v>71</v>
      </c>
      <c r="AQ295" s="26" t="s">
        <v>71</v>
      </c>
      <c r="AR295" s="26" t="s">
        <v>3048</v>
      </c>
      <c r="AS295" s="26">
        <v>0</v>
      </c>
      <c r="AT295" s="26" t="s">
        <v>71</v>
      </c>
      <c r="AU295" s="26" t="s">
        <v>3050</v>
      </c>
      <c r="AV295" s="26" t="s">
        <v>3051</v>
      </c>
      <c r="AW295" s="26" t="s">
        <v>2986</v>
      </c>
      <c r="AX295" s="26" t="s">
        <v>3049</v>
      </c>
      <c r="AY295" s="26" t="s">
        <v>3052</v>
      </c>
      <c r="AZ295" s="26" t="s">
        <v>3053</v>
      </c>
      <c r="BA295" s="26" t="s">
        <v>3054</v>
      </c>
      <c r="BB295" s="26" t="s">
        <v>2986</v>
      </c>
      <c r="BC295" s="26" t="s">
        <v>2894</v>
      </c>
      <c r="BD295" s="26" t="s">
        <v>524</v>
      </c>
      <c r="BE295" s="86" t="s">
        <v>82</v>
      </c>
      <c r="BF295" s="86">
        <v>0</v>
      </c>
      <c r="BG295" s="86">
        <v>0</v>
      </c>
      <c r="BH295" s="87"/>
    </row>
    <row r="296" s="5" customFormat="1" ht="45" hidden="1" customHeight="1" spans="1:60">
      <c r="A296" s="26">
        <v>297</v>
      </c>
      <c r="B296" s="30" t="s">
        <v>2862</v>
      </c>
      <c r="C296" s="92" t="s">
        <v>3055</v>
      </c>
      <c r="D296" s="92" t="s">
        <v>3056</v>
      </c>
      <c r="E296" s="31" t="s">
        <v>61</v>
      </c>
      <c r="F296" s="31" t="s">
        <v>2865</v>
      </c>
      <c r="G296" s="31" t="s">
        <v>332</v>
      </c>
      <c r="H296" s="31" t="s">
        <v>64</v>
      </c>
      <c r="I296" s="31" t="s">
        <v>65</v>
      </c>
      <c r="J296" s="31" t="s">
        <v>85</v>
      </c>
      <c r="K296" s="103">
        <v>0</v>
      </c>
      <c r="L296" s="103">
        <v>0</v>
      </c>
      <c r="M296" s="103">
        <f t="shared" si="25"/>
        <v>0</v>
      </c>
      <c r="N296" s="103">
        <f t="shared" si="26"/>
        <v>0</v>
      </c>
      <c r="O296" s="92" t="s">
        <v>3057</v>
      </c>
      <c r="P296" s="33"/>
      <c r="Q296" s="33"/>
      <c r="R296" s="140"/>
      <c r="S296" s="140"/>
      <c r="T296" s="48">
        <f t="shared" si="27"/>
        <v>0</v>
      </c>
      <c r="U296" s="48">
        <f t="shared" si="28"/>
        <v>0</v>
      </c>
      <c r="V296" s="48">
        <f t="shared" si="29"/>
        <v>0</v>
      </c>
      <c r="W296" s="48">
        <f t="shared" si="30"/>
        <v>0</v>
      </c>
      <c r="X296" s="140"/>
      <c r="Y296" s="140"/>
      <c r="Z296" s="140"/>
      <c r="AA296" s="140"/>
      <c r="AB296" s="140"/>
      <c r="AC296" s="140"/>
      <c r="AD296" s="140"/>
      <c r="AE296" s="140"/>
      <c r="AF296" s="140"/>
      <c r="AG296" s="140"/>
      <c r="AH296" s="92"/>
      <c r="AI296" s="92"/>
      <c r="AJ296" s="26" t="s">
        <v>69</v>
      </c>
      <c r="AK296" s="26" t="s">
        <v>69</v>
      </c>
      <c r="AL296" s="26" t="s">
        <v>64</v>
      </c>
      <c r="AM296" s="26" t="s">
        <v>332</v>
      </c>
      <c r="AN296" s="26" t="s">
        <v>599</v>
      </c>
      <c r="AO296" s="26" t="s">
        <v>3058</v>
      </c>
      <c r="AP296" s="26" t="s">
        <v>71</v>
      </c>
      <c r="AQ296" s="26" t="s">
        <v>71</v>
      </c>
      <c r="AR296" s="26" t="s">
        <v>3057</v>
      </c>
      <c r="AS296" s="26">
        <v>0</v>
      </c>
      <c r="AT296" s="26" t="s">
        <v>71</v>
      </c>
      <c r="AU296" s="26" t="s">
        <v>3059</v>
      </c>
      <c r="AV296" s="26" t="s">
        <v>3060</v>
      </c>
      <c r="AW296" s="26" t="s">
        <v>3061</v>
      </c>
      <c r="AX296" s="26" t="s">
        <v>3058</v>
      </c>
      <c r="AY296" s="26" t="s">
        <v>3062</v>
      </c>
      <c r="AZ296" s="26" t="s">
        <v>3063</v>
      </c>
      <c r="BA296" s="26" t="s">
        <v>3064</v>
      </c>
      <c r="BB296" s="26" t="s">
        <v>3065</v>
      </c>
      <c r="BC296" s="26" t="s">
        <v>2894</v>
      </c>
      <c r="BD296" s="26" t="s">
        <v>524</v>
      </c>
      <c r="BE296" s="86" t="s">
        <v>82</v>
      </c>
      <c r="BF296" s="86">
        <v>0</v>
      </c>
      <c r="BG296" s="86">
        <v>0</v>
      </c>
      <c r="BH296" s="87"/>
    </row>
    <row r="297" s="5" customFormat="1" ht="45" hidden="1" customHeight="1" spans="1:60">
      <c r="A297" s="26">
        <v>298</v>
      </c>
      <c r="B297" s="30" t="s">
        <v>2862</v>
      </c>
      <c r="C297" s="92" t="s">
        <v>3066</v>
      </c>
      <c r="D297" s="92" t="s">
        <v>3067</v>
      </c>
      <c r="E297" s="31" t="s">
        <v>61</v>
      </c>
      <c r="F297" s="31" t="s">
        <v>2865</v>
      </c>
      <c r="G297" s="31" t="s">
        <v>63</v>
      </c>
      <c r="H297" s="31" t="s">
        <v>64</v>
      </c>
      <c r="I297" s="31" t="s">
        <v>65</v>
      </c>
      <c r="J297" s="31" t="s">
        <v>134</v>
      </c>
      <c r="K297" s="103">
        <v>0</v>
      </c>
      <c r="L297" s="103">
        <v>0</v>
      </c>
      <c r="M297" s="103">
        <f t="shared" si="25"/>
        <v>0</v>
      </c>
      <c r="N297" s="103">
        <f t="shared" si="26"/>
        <v>0</v>
      </c>
      <c r="O297" s="92" t="s">
        <v>3068</v>
      </c>
      <c r="P297" s="33"/>
      <c r="Q297" s="33"/>
      <c r="R297" s="140"/>
      <c r="S297" s="140"/>
      <c r="T297" s="48">
        <f t="shared" si="27"/>
        <v>0</v>
      </c>
      <c r="U297" s="48">
        <f t="shared" si="28"/>
        <v>0</v>
      </c>
      <c r="V297" s="48">
        <f t="shared" si="29"/>
        <v>0</v>
      </c>
      <c r="W297" s="48">
        <f t="shared" si="30"/>
        <v>0</v>
      </c>
      <c r="X297" s="140"/>
      <c r="Y297" s="140"/>
      <c r="Z297" s="140"/>
      <c r="AA297" s="140"/>
      <c r="AB297" s="140"/>
      <c r="AC297" s="140"/>
      <c r="AD297" s="140"/>
      <c r="AE297" s="140"/>
      <c r="AF297" s="140"/>
      <c r="AG297" s="140"/>
      <c r="AH297" s="92"/>
      <c r="AI297" s="92"/>
      <c r="AJ297" s="26" t="s">
        <v>69</v>
      </c>
      <c r="AK297" s="26" t="s">
        <v>69</v>
      </c>
      <c r="AL297" s="26" t="s">
        <v>64</v>
      </c>
      <c r="AM297" s="26" t="s">
        <v>63</v>
      </c>
      <c r="AN297" s="26" t="s">
        <v>71</v>
      </c>
      <c r="AO297" s="26" t="s">
        <v>71</v>
      </c>
      <c r="AP297" s="26" t="s">
        <v>659</v>
      </c>
      <c r="AQ297" s="26" t="s">
        <v>3069</v>
      </c>
      <c r="AR297" s="26" t="s">
        <v>3068</v>
      </c>
      <c r="AS297" s="26">
        <v>0</v>
      </c>
      <c r="AT297" s="26" t="s">
        <v>71</v>
      </c>
      <c r="AU297" s="26" t="s">
        <v>3070</v>
      </c>
      <c r="AV297" s="26" t="s">
        <v>3071</v>
      </c>
      <c r="AW297" s="26" t="s">
        <v>3072</v>
      </c>
      <c r="AX297" s="26" t="s">
        <v>3073</v>
      </c>
      <c r="AY297" s="26" t="s">
        <v>3074</v>
      </c>
      <c r="AZ297" s="26" t="s">
        <v>3075</v>
      </c>
      <c r="BA297" s="26" t="s">
        <v>3075</v>
      </c>
      <c r="BB297" s="26" t="s">
        <v>3075</v>
      </c>
      <c r="BC297" s="26" t="s">
        <v>3076</v>
      </c>
      <c r="BD297" s="26" t="s">
        <v>524</v>
      </c>
      <c r="BE297" s="86" t="s">
        <v>82</v>
      </c>
      <c r="BF297" s="86">
        <v>0</v>
      </c>
      <c r="BG297" s="86">
        <v>0</v>
      </c>
      <c r="BH297" s="87"/>
    </row>
    <row r="298" s="5" customFormat="1" ht="45" hidden="1" customHeight="1" spans="1:60">
      <c r="A298" s="26">
        <v>299</v>
      </c>
      <c r="B298" s="30" t="s">
        <v>2862</v>
      </c>
      <c r="C298" s="92" t="s">
        <v>3077</v>
      </c>
      <c r="D298" s="92" t="s">
        <v>3078</v>
      </c>
      <c r="E298" s="31" t="s">
        <v>61</v>
      </c>
      <c r="F298" s="31" t="s">
        <v>2865</v>
      </c>
      <c r="G298" s="31" t="s">
        <v>63</v>
      </c>
      <c r="H298" s="31" t="s">
        <v>64</v>
      </c>
      <c r="I298" s="31" t="s">
        <v>65</v>
      </c>
      <c r="J298" s="31" t="s">
        <v>85</v>
      </c>
      <c r="K298" s="103">
        <v>0</v>
      </c>
      <c r="L298" s="103">
        <v>0</v>
      </c>
      <c r="M298" s="103">
        <f t="shared" si="25"/>
        <v>0</v>
      </c>
      <c r="N298" s="103">
        <f t="shared" si="26"/>
        <v>0</v>
      </c>
      <c r="O298" s="92" t="s">
        <v>3079</v>
      </c>
      <c r="P298" s="33"/>
      <c r="Q298" s="33"/>
      <c r="R298" s="140"/>
      <c r="S298" s="140"/>
      <c r="T298" s="48">
        <f t="shared" si="27"/>
        <v>0</v>
      </c>
      <c r="U298" s="48">
        <f t="shared" si="28"/>
        <v>0</v>
      </c>
      <c r="V298" s="48">
        <f t="shared" si="29"/>
        <v>0</v>
      </c>
      <c r="W298" s="48">
        <f t="shared" si="30"/>
        <v>0</v>
      </c>
      <c r="X298" s="140"/>
      <c r="Y298" s="140"/>
      <c r="Z298" s="140"/>
      <c r="AA298" s="140"/>
      <c r="AB298" s="140"/>
      <c r="AC298" s="140"/>
      <c r="AD298" s="140"/>
      <c r="AE298" s="140"/>
      <c r="AF298" s="140"/>
      <c r="AG298" s="140"/>
      <c r="AH298" s="92"/>
      <c r="AI298" s="92"/>
      <c r="AJ298" s="26" t="s">
        <v>69</v>
      </c>
      <c r="AK298" s="26" t="s">
        <v>69</v>
      </c>
      <c r="AL298" s="26" t="s">
        <v>64</v>
      </c>
      <c r="AM298" s="26" t="s">
        <v>63</v>
      </c>
      <c r="AN298" s="26" t="s">
        <v>71</v>
      </c>
      <c r="AO298" s="26" t="s">
        <v>71</v>
      </c>
      <c r="AP298" s="26" t="s">
        <v>659</v>
      </c>
      <c r="AQ298" s="26" t="s">
        <v>2926</v>
      </c>
      <c r="AR298" s="26" t="s">
        <v>3079</v>
      </c>
      <c r="AS298" s="26">
        <v>0</v>
      </c>
      <c r="AT298" s="26" t="s">
        <v>71</v>
      </c>
      <c r="AU298" s="26" t="s">
        <v>3080</v>
      </c>
      <c r="AV298" s="26" t="s">
        <v>3081</v>
      </c>
      <c r="AW298" s="26" t="s">
        <v>3082</v>
      </c>
      <c r="AX298" s="26" t="s">
        <v>2930</v>
      </c>
      <c r="AY298" s="26" t="s">
        <v>3083</v>
      </c>
      <c r="AZ298" s="26" t="s">
        <v>3084</v>
      </c>
      <c r="BA298" s="26" t="s">
        <v>3085</v>
      </c>
      <c r="BB298" s="26" t="s">
        <v>3086</v>
      </c>
      <c r="BC298" s="26" t="s">
        <v>2935</v>
      </c>
      <c r="BD298" s="26" t="s">
        <v>524</v>
      </c>
      <c r="BE298" s="86" t="s">
        <v>82</v>
      </c>
      <c r="BF298" s="86">
        <v>0</v>
      </c>
      <c r="BG298" s="86">
        <v>0</v>
      </c>
      <c r="BH298" s="87"/>
    </row>
    <row r="299" s="5" customFormat="1" ht="45" hidden="1" customHeight="1" spans="1:60">
      <c r="A299" s="26">
        <v>300</v>
      </c>
      <c r="B299" s="30" t="s">
        <v>2862</v>
      </c>
      <c r="C299" s="92" t="s">
        <v>3087</v>
      </c>
      <c r="D299" s="92" t="s">
        <v>3088</v>
      </c>
      <c r="E299" s="31" t="s">
        <v>61</v>
      </c>
      <c r="F299" s="31" t="s">
        <v>2865</v>
      </c>
      <c r="G299" s="31" t="s">
        <v>63</v>
      </c>
      <c r="H299" s="31" t="s">
        <v>64</v>
      </c>
      <c r="I299" s="31" t="s">
        <v>65</v>
      </c>
      <c r="J299" s="31" t="s">
        <v>85</v>
      </c>
      <c r="K299" s="103">
        <v>0</v>
      </c>
      <c r="L299" s="103">
        <v>0</v>
      </c>
      <c r="M299" s="103">
        <f t="shared" si="25"/>
        <v>0</v>
      </c>
      <c r="N299" s="103">
        <f t="shared" si="26"/>
        <v>0</v>
      </c>
      <c r="O299" s="92" t="s">
        <v>3089</v>
      </c>
      <c r="P299" s="33"/>
      <c r="Q299" s="33"/>
      <c r="R299" s="140"/>
      <c r="S299" s="140"/>
      <c r="T299" s="48">
        <f t="shared" si="27"/>
        <v>0</v>
      </c>
      <c r="U299" s="48">
        <f t="shared" si="28"/>
        <v>0</v>
      </c>
      <c r="V299" s="48">
        <f t="shared" si="29"/>
        <v>0</v>
      </c>
      <c r="W299" s="48">
        <f t="shared" si="30"/>
        <v>0</v>
      </c>
      <c r="X299" s="140"/>
      <c r="Y299" s="140"/>
      <c r="Z299" s="140"/>
      <c r="AA299" s="140"/>
      <c r="AB299" s="140"/>
      <c r="AC299" s="140"/>
      <c r="AD299" s="140"/>
      <c r="AE299" s="140"/>
      <c r="AF299" s="140"/>
      <c r="AG299" s="140"/>
      <c r="AH299" s="92"/>
      <c r="AI299" s="92"/>
      <c r="AJ299" s="26" t="s">
        <v>69</v>
      </c>
      <c r="AK299" s="26" t="s">
        <v>69</v>
      </c>
      <c r="AL299" s="26" t="s">
        <v>64</v>
      </c>
      <c r="AM299" s="26" t="s">
        <v>63</v>
      </c>
      <c r="AN299" s="26" t="s">
        <v>71</v>
      </c>
      <c r="AO299" s="26" t="s">
        <v>71</v>
      </c>
      <c r="AP299" s="26" t="s">
        <v>659</v>
      </c>
      <c r="AQ299" s="26" t="s">
        <v>2926</v>
      </c>
      <c r="AR299" s="26" t="s">
        <v>3089</v>
      </c>
      <c r="AS299" s="26">
        <v>0</v>
      </c>
      <c r="AT299" s="26" t="s">
        <v>71</v>
      </c>
      <c r="AU299" s="26" t="s">
        <v>3090</v>
      </c>
      <c r="AV299" s="26" t="s">
        <v>3091</v>
      </c>
      <c r="AW299" s="26" t="s">
        <v>3082</v>
      </c>
      <c r="AX299" s="26" t="s">
        <v>2930</v>
      </c>
      <c r="AY299" s="26" t="s">
        <v>3092</v>
      </c>
      <c r="AZ299" s="26" t="s">
        <v>3093</v>
      </c>
      <c r="BA299" s="26" t="s">
        <v>3094</v>
      </c>
      <c r="BB299" s="26" t="s">
        <v>3095</v>
      </c>
      <c r="BC299" s="26" t="s">
        <v>2935</v>
      </c>
      <c r="BD299" s="26" t="s">
        <v>524</v>
      </c>
      <c r="BE299" s="86" t="s">
        <v>82</v>
      </c>
      <c r="BF299" s="86">
        <v>0</v>
      </c>
      <c r="BG299" s="86">
        <v>0</v>
      </c>
      <c r="BH299" s="87"/>
    </row>
    <row r="300" s="5" customFormat="1" ht="45" hidden="1" customHeight="1" spans="1:60">
      <c r="A300" s="26">
        <v>301</v>
      </c>
      <c r="B300" s="30" t="s">
        <v>2862</v>
      </c>
      <c r="C300" s="92" t="s">
        <v>3096</v>
      </c>
      <c r="D300" s="92" t="s">
        <v>3097</v>
      </c>
      <c r="E300" s="31" t="s">
        <v>61</v>
      </c>
      <c r="F300" s="31" t="s">
        <v>2865</v>
      </c>
      <c r="G300" s="31" t="s">
        <v>63</v>
      </c>
      <c r="H300" s="31" t="s">
        <v>64</v>
      </c>
      <c r="I300" s="31" t="s">
        <v>65</v>
      </c>
      <c r="J300" s="31" t="s">
        <v>85</v>
      </c>
      <c r="K300" s="103">
        <v>10075000</v>
      </c>
      <c r="L300" s="103">
        <v>10075000</v>
      </c>
      <c r="M300" s="103">
        <f t="shared" ref="M300:M363" si="31">K300/10000</f>
        <v>1007.5</v>
      </c>
      <c r="N300" s="103">
        <f t="shared" ref="N300:N363" si="32">L300/10000</f>
        <v>1007.5</v>
      </c>
      <c r="O300" s="92" t="s">
        <v>3098</v>
      </c>
      <c r="P300" s="33"/>
      <c r="Q300" s="33" t="s">
        <v>899</v>
      </c>
      <c r="R300" s="140">
        <v>10075000</v>
      </c>
      <c r="S300" s="140">
        <v>10075000</v>
      </c>
      <c r="T300" s="48">
        <f t="shared" ref="T300:T363" si="33">MAX(X300,Z300,AB300,AD300,AF300)-R300</f>
        <v>0</v>
      </c>
      <c r="U300" s="48">
        <f t="shared" ref="U300:U363" si="34">MAX(Y300,AA300,AC300,AE300,AG300)-S300</f>
        <v>0</v>
      </c>
      <c r="V300" s="48">
        <f t="shared" ref="V300:V363" si="35">MAX(X300,Z300,AB300,AD300,AF300)</f>
        <v>10075000</v>
      </c>
      <c r="W300" s="48">
        <f t="shared" ref="W300:W363" si="36">MAX(Y300,AA300,AC300,AE300,AG300)</f>
        <v>10075000</v>
      </c>
      <c r="X300" s="140">
        <v>10075000</v>
      </c>
      <c r="Y300" s="140">
        <v>10075000</v>
      </c>
      <c r="Z300" s="140"/>
      <c r="AA300" s="140"/>
      <c r="AB300" s="140">
        <v>10075000</v>
      </c>
      <c r="AC300" s="140">
        <v>10075000</v>
      </c>
      <c r="AD300" s="140"/>
      <c r="AE300" s="140"/>
      <c r="AF300" s="140"/>
      <c r="AG300" s="140"/>
      <c r="AH300" s="92"/>
      <c r="AI300" s="92"/>
      <c r="AJ300" s="26" t="s">
        <v>69</v>
      </c>
      <c r="AK300" s="26" t="s">
        <v>69</v>
      </c>
      <c r="AL300" s="26" t="s">
        <v>64</v>
      </c>
      <c r="AM300" s="26" t="s">
        <v>63</v>
      </c>
      <c r="AN300" s="26" t="s">
        <v>71</v>
      </c>
      <c r="AO300" s="26" t="s">
        <v>71</v>
      </c>
      <c r="AP300" s="26" t="s">
        <v>659</v>
      </c>
      <c r="AQ300" s="26" t="s">
        <v>2961</v>
      </c>
      <c r="AR300" s="26" t="s">
        <v>3099</v>
      </c>
      <c r="AS300" s="26">
        <v>0</v>
      </c>
      <c r="AT300" s="26">
        <v>0</v>
      </c>
      <c r="AU300" s="26" t="s">
        <v>3100</v>
      </c>
      <c r="AV300" s="26" t="s">
        <v>3101</v>
      </c>
      <c r="AW300" s="26" t="s">
        <v>3102</v>
      </c>
      <c r="AX300" s="26" t="s">
        <v>3103</v>
      </c>
      <c r="AY300" s="26" t="s">
        <v>3104</v>
      </c>
      <c r="AZ300" s="26" t="s">
        <v>3105</v>
      </c>
      <c r="BA300" s="26" t="s">
        <v>3106</v>
      </c>
      <c r="BB300" s="26" t="s">
        <v>3107</v>
      </c>
      <c r="BC300" s="26" t="s">
        <v>3108</v>
      </c>
      <c r="BD300" s="26" t="s">
        <v>524</v>
      </c>
      <c r="BE300" s="86">
        <v>0</v>
      </c>
      <c r="BF300" s="86">
        <v>0</v>
      </c>
      <c r="BG300" s="86">
        <v>0</v>
      </c>
      <c r="BH300" s="87"/>
    </row>
    <row r="301" s="5" customFormat="1" ht="45" hidden="1" customHeight="1" spans="1:60">
      <c r="A301" s="26">
        <v>302</v>
      </c>
      <c r="B301" s="30" t="s">
        <v>2862</v>
      </c>
      <c r="C301" s="92" t="s">
        <v>3109</v>
      </c>
      <c r="D301" s="92" t="s">
        <v>3110</v>
      </c>
      <c r="E301" s="31" t="s">
        <v>61</v>
      </c>
      <c r="F301" s="31" t="s">
        <v>2865</v>
      </c>
      <c r="G301" s="31" t="s">
        <v>63</v>
      </c>
      <c r="H301" s="31" t="s">
        <v>57</v>
      </c>
      <c r="I301" s="31" t="s">
        <v>65</v>
      </c>
      <c r="J301" s="26" t="s">
        <v>148</v>
      </c>
      <c r="K301" s="103">
        <v>0</v>
      </c>
      <c r="L301" s="103">
        <v>0</v>
      </c>
      <c r="M301" s="103">
        <f t="shared" si="31"/>
        <v>0</v>
      </c>
      <c r="N301" s="103">
        <f t="shared" si="32"/>
        <v>0</v>
      </c>
      <c r="O301" s="92" t="s">
        <v>3111</v>
      </c>
      <c r="P301" s="33"/>
      <c r="Q301" s="33"/>
      <c r="R301" s="140"/>
      <c r="S301" s="140"/>
      <c r="T301" s="48">
        <f t="shared" si="33"/>
        <v>0</v>
      </c>
      <c r="U301" s="48">
        <f t="shared" si="34"/>
        <v>0</v>
      </c>
      <c r="V301" s="48">
        <f t="shared" si="35"/>
        <v>0</v>
      </c>
      <c r="W301" s="48">
        <f t="shared" si="36"/>
        <v>0</v>
      </c>
      <c r="X301" s="140"/>
      <c r="Y301" s="140"/>
      <c r="Z301" s="140"/>
      <c r="AA301" s="140"/>
      <c r="AB301" s="140"/>
      <c r="AC301" s="140"/>
      <c r="AD301" s="140"/>
      <c r="AE301" s="140"/>
      <c r="AF301" s="140"/>
      <c r="AG301" s="140"/>
      <c r="AH301" s="92"/>
      <c r="AI301" s="92"/>
      <c r="AJ301" s="26" t="s">
        <v>69</v>
      </c>
      <c r="AK301" s="26" t="s">
        <v>69</v>
      </c>
      <c r="AL301" s="26" t="s">
        <v>57</v>
      </c>
      <c r="AM301" s="26" t="s">
        <v>63</v>
      </c>
      <c r="AN301" s="26" t="s">
        <v>71</v>
      </c>
      <c r="AO301" s="26" t="s">
        <v>71</v>
      </c>
      <c r="AP301" s="26" t="s">
        <v>550</v>
      </c>
      <c r="AQ301" s="26" t="s">
        <v>3112</v>
      </c>
      <c r="AR301" s="26" t="s">
        <v>3111</v>
      </c>
      <c r="AS301" s="26">
        <v>0</v>
      </c>
      <c r="AT301" s="26">
        <v>0</v>
      </c>
      <c r="AU301" s="26" t="s">
        <v>3113</v>
      </c>
      <c r="AV301" s="26" t="s">
        <v>3114</v>
      </c>
      <c r="AW301" s="26" t="s">
        <v>3115</v>
      </c>
      <c r="AX301" s="26" t="s">
        <v>3112</v>
      </c>
      <c r="AY301" s="26" t="s">
        <v>3116</v>
      </c>
      <c r="AZ301" s="26" t="s">
        <v>3117</v>
      </c>
      <c r="BA301" s="26" t="s">
        <v>3118</v>
      </c>
      <c r="BB301" s="26" t="s">
        <v>3119</v>
      </c>
      <c r="BC301" s="26" t="s">
        <v>309</v>
      </c>
      <c r="BD301" s="26" t="s">
        <v>524</v>
      </c>
      <c r="BE301" s="86" t="s">
        <v>82</v>
      </c>
      <c r="BF301" s="86">
        <v>0</v>
      </c>
      <c r="BG301" s="86">
        <v>0</v>
      </c>
      <c r="BH301" s="87"/>
    </row>
    <row r="302" s="5" customFormat="1" ht="45" hidden="1" customHeight="1" spans="1:60">
      <c r="A302" s="26">
        <v>303</v>
      </c>
      <c r="B302" s="30" t="s">
        <v>2862</v>
      </c>
      <c r="C302" s="92" t="s">
        <v>3120</v>
      </c>
      <c r="D302" s="92" t="s">
        <v>3121</v>
      </c>
      <c r="E302" s="31" t="s">
        <v>61</v>
      </c>
      <c r="F302" s="31" t="s">
        <v>2865</v>
      </c>
      <c r="G302" s="31" t="s">
        <v>63</v>
      </c>
      <c r="H302" s="31" t="s">
        <v>64</v>
      </c>
      <c r="I302" s="31" t="s">
        <v>65</v>
      </c>
      <c r="J302" s="26" t="s">
        <v>148</v>
      </c>
      <c r="K302" s="103">
        <v>0</v>
      </c>
      <c r="L302" s="103">
        <v>0</v>
      </c>
      <c r="M302" s="103">
        <f t="shared" si="31"/>
        <v>0</v>
      </c>
      <c r="N302" s="103">
        <f t="shared" si="32"/>
        <v>0</v>
      </c>
      <c r="O302" s="92" t="s">
        <v>3122</v>
      </c>
      <c r="P302" s="33"/>
      <c r="Q302" s="33"/>
      <c r="R302" s="140"/>
      <c r="S302" s="140"/>
      <c r="T302" s="48">
        <f t="shared" si="33"/>
        <v>0</v>
      </c>
      <c r="U302" s="48">
        <f t="shared" si="34"/>
        <v>0</v>
      </c>
      <c r="V302" s="48">
        <f t="shared" si="35"/>
        <v>0</v>
      </c>
      <c r="W302" s="48">
        <f t="shared" si="36"/>
        <v>0</v>
      </c>
      <c r="X302" s="140"/>
      <c r="Y302" s="140"/>
      <c r="Z302" s="140"/>
      <c r="AA302" s="140"/>
      <c r="AB302" s="140"/>
      <c r="AC302" s="140"/>
      <c r="AD302" s="140"/>
      <c r="AE302" s="140"/>
      <c r="AF302" s="140"/>
      <c r="AG302" s="140"/>
      <c r="AH302" s="92"/>
      <c r="AI302" s="92"/>
      <c r="AJ302" s="26" t="s">
        <v>69</v>
      </c>
      <c r="AK302" s="26" t="s">
        <v>69</v>
      </c>
      <c r="AL302" s="26" t="s">
        <v>64</v>
      </c>
      <c r="AM302" s="26" t="s">
        <v>63</v>
      </c>
      <c r="AN302" s="26" t="s">
        <v>71</v>
      </c>
      <c r="AO302" s="26" t="s">
        <v>71</v>
      </c>
      <c r="AP302" s="26" t="s">
        <v>550</v>
      </c>
      <c r="AQ302" s="26" t="s">
        <v>3123</v>
      </c>
      <c r="AR302" s="26" t="s">
        <v>3122</v>
      </c>
      <c r="AS302" s="26">
        <v>0</v>
      </c>
      <c r="AT302" s="26" t="s">
        <v>71</v>
      </c>
      <c r="AU302" s="26" t="s">
        <v>3124</v>
      </c>
      <c r="AV302" s="26" t="s">
        <v>3125</v>
      </c>
      <c r="AW302" s="26" t="s">
        <v>3126</v>
      </c>
      <c r="AX302" s="26" t="s">
        <v>3123</v>
      </c>
      <c r="AY302" s="26" t="s">
        <v>3127</v>
      </c>
      <c r="AZ302" s="26" t="s">
        <v>3122</v>
      </c>
      <c r="BA302" s="26" t="s">
        <v>3128</v>
      </c>
      <c r="BB302" s="26" t="s">
        <v>3129</v>
      </c>
      <c r="BC302" s="26" t="s">
        <v>3130</v>
      </c>
      <c r="BD302" s="26" t="s">
        <v>524</v>
      </c>
      <c r="BE302" s="86" t="s">
        <v>82</v>
      </c>
      <c r="BF302" s="86">
        <v>0</v>
      </c>
      <c r="BG302" s="86">
        <v>0</v>
      </c>
      <c r="BH302" s="87"/>
    </row>
    <row r="303" s="5" customFormat="1" ht="45" hidden="1" customHeight="1" spans="1:60">
      <c r="A303" s="26">
        <v>304</v>
      </c>
      <c r="B303" s="30" t="s">
        <v>2862</v>
      </c>
      <c r="C303" s="92" t="s">
        <v>3131</v>
      </c>
      <c r="D303" s="92" t="s">
        <v>3132</v>
      </c>
      <c r="E303" s="31" t="s">
        <v>61</v>
      </c>
      <c r="F303" s="31" t="s">
        <v>2865</v>
      </c>
      <c r="G303" s="31" t="s">
        <v>63</v>
      </c>
      <c r="H303" s="31" t="s">
        <v>64</v>
      </c>
      <c r="I303" s="31" t="s">
        <v>65</v>
      </c>
      <c r="J303" s="26" t="s">
        <v>148</v>
      </c>
      <c r="K303" s="103">
        <v>0</v>
      </c>
      <c r="L303" s="103">
        <v>0</v>
      </c>
      <c r="M303" s="103">
        <f t="shared" si="31"/>
        <v>0</v>
      </c>
      <c r="N303" s="103">
        <f t="shared" si="32"/>
        <v>0</v>
      </c>
      <c r="O303" s="92" t="s">
        <v>3133</v>
      </c>
      <c r="P303" s="33"/>
      <c r="Q303" s="33"/>
      <c r="R303" s="140"/>
      <c r="S303" s="140"/>
      <c r="T303" s="48">
        <f t="shared" si="33"/>
        <v>0</v>
      </c>
      <c r="U303" s="48">
        <f t="shared" si="34"/>
        <v>0</v>
      </c>
      <c r="V303" s="48">
        <f t="shared" si="35"/>
        <v>0</v>
      </c>
      <c r="W303" s="48">
        <f t="shared" si="36"/>
        <v>0</v>
      </c>
      <c r="X303" s="140"/>
      <c r="Y303" s="140"/>
      <c r="Z303" s="140"/>
      <c r="AA303" s="140"/>
      <c r="AB303" s="140"/>
      <c r="AC303" s="140"/>
      <c r="AD303" s="140"/>
      <c r="AE303" s="140"/>
      <c r="AF303" s="140"/>
      <c r="AG303" s="140"/>
      <c r="AH303" s="92"/>
      <c r="AI303" s="92"/>
      <c r="AJ303" s="26" t="s">
        <v>658</v>
      </c>
      <c r="AK303" s="26" t="s">
        <v>69</v>
      </c>
      <c r="AL303" s="26" t="s">
        <v>64</v>
      </c>
      <c r="AM303" s="26" t="s">
        <v>63</v>
      </c>
      <c r="AN303" s="26" t="s">
        <v>71</v>
      </c>
      <c r="AO303" s="26" t="s">
        <v>71</v>
      </c>
      <c r="AP303" s="26" t="s">
        <v>72</v>
      </c>
      <c r="AQ303" s="26" t="s">
        <v>3134</v>
      </c>
      <c r="AR303" s="26" t="s">
        <v>3135</v>
      </c>
      <c r="AS303" s="26">
        <v>0</v>
      </c>
      <c r="AT303" s="26" t="s">
        <v>71</v>
      </c>
      <c r="AU303" s="26" t="s">
        <v>3136</v>
      </c>
      <c r="AV303" s="26" t="s">
        <v>3137</v>
      </c>
      <c r="AW303" s="26" t="s">
        <v>3138</v>
      </c>
      <c r="AX303" s="26" t="s">
        <v>3134</v>
      </c>
      <c r="AY303" s="26" t="s">
        <v>3139</v>
      </c>
      <c r="AZ303" s="26" t="s">
        <v>3140</v>
      </c>
      <c r="BA303" s="26" t="s">
        <v>3136</v>
      </c>
      <c r="BB303" s="26" t="s">
        <v>3141</v>
      </c>
      <c r="BC303" s="26" t="s">
        <v>3142</v>
      </c>
      <c r="BD303" s="26" t="s">
        <v>524</v>
      </c>
      <c r="BE303" s="86" t="s">
        <v>82</v>
      </c>
      <c r="BF303" s="86">
        <v>0</v>
      </c>
      <c r="BG303" s="86">
        <v>0</v>
      </c>
      <c r="BH303" s="87"/>
    </row>
    <row r="304" s="5" customFormat="1" ht="45" hidden="1" customHeight="1" spans="1:60">
      <c r="A304" s="26">
        <v>305</v>
      </c>
      <c r="B304" s="30" t="s">
        <v>2862</v>
      </c>
      <c r="C304" s="92" t="s">
        <v>3143</v>
      </c>
      <c r="D304" s="92" t="s">
        <v>3144</v>
      </c>
      <c r="E304" s="31" t="s">
        <v>1739</v>
      </c>
      <c r="F304" s="31" t="s">
        <v>3145</v>
      </c>
      <c r="G304" s="31" t="s">
        <v>63</v>
      </c>
      <c r="H304" s="31" t="s">
        <v>57</v>
      </c>
      <c r="I304" s="31" t="s">
        <v>65</v>
      </c>
      <c r="J304" s="31" t="s">
        <v>1908</v>
      </c>
      <c r="K304" s="103">
        <v>850000</v>
      </c>
      <c r="L304" s="103">
        <v>850000</v>
      </c>
      <c r="M304" s="103">
        <f t="shared" si="31"/>
        <v>85</v>
      </c>
      <c r="N304" s="103">
        <f t="shared" si="32"/>
        <v>85</v>
      </c>
      <c r="O304" s="92" t="s">
        <v>3146</v>
      </c>
      <c r="P304" s="33"/>
      <c r="Q304" s="33"/>
      <c r="R304" s="140"/>
      <c r="S304" s="140"/>
      <c r="T304" s="48">
        <f t="shared" si="33"/>
        <v>0</v>
      </c>
      <c r="U304" s="48">
        <f t="shared" si="34"/>
        <v>0</v>
      </c>
      <c r="V304" s="48">
        <f t="shared" si="35"/>
        <v>0</v>
      </c>
      <c r="W304" s="48">
        <f t="shared" si="36"/>
        <v>0</v>
      </c>
      <c r="X304" s="140"/>
      <c r="Y304" s="140"/>
      <c r="Z304" s="140"/>
      <c r="AA304" s="140"/>
      <c r="AB304" s="140"/>
      <c r="AC304" s="140"/>
      <c r="AD304" s="140"/>
      <c r="AE304" s="140"/>
      <c r="AF304" s="140"/>
      <c r="AG304" s="140"/>
      <c r="AH304" s="92"/>
      <c r="AI304" s="92"/>
      <c r="AJ304" s="26" t="s">
        <v>69</v>
      </c>
      <c r="AK304" s="26" t="s">
        <v>69</v>
      </c>
      <c r="AL304" s="26" t="s">
        <v>57</v>
      </c>
      <c r="AM304" s="26" t="s">
        <v>63</v>
      </c>
      <c r="AN304" s="26" t="s">
        <v>71</v>
      </c>
      <c r="AO304" s="26" t="s">
        <v>71</v>
      </c>
      <c r="AP304" s="26" t="s">
        <v>221</v>
      </c>
      <c r="AQ304" s="26" t="s">
        <v>3147</v>
      </c>
      <c r="AR304" s="26" t="s">
        <v>3146</v>
      </c>
      <c r="AS304" s="26">
        <v>0</v>
      </c>
      <c r="AT304" s="26" t="s">
        <v>71</v>
      </c>
      <c r="AU304" s="26" t="s">
        <v>3148</v>
      </c>
      <c r="AV304" s="26" t="s">
        <v>3149</v>
      </c>
      <c r="AW304" s="26" t="s">
        <v>3150</v>
      </c>
      <c r="AX304" s="26" t="s">
        <v>3151</v>
      </c>
      <c r="AY304" s="26" t="s">
        <v>3152</v>
      </c>
      <c r="AZ304" s="26" t="s">
        <v>3153</v>
      </c>
      <c r="BA304" s="26" t="s">
        <v>3154</v>
      </c>
      <c r="BB304" s="26" t="s">
        <v>3155</v>
      </c>
      <c r="BC304" s="26" t="s">
        <v>3156</v>
      </c>
      <c r="BD304" s="26" t="s">
        <v>524</v>
      </c>
      <c r="BE304" s="86">
        <v>0</v>
      </c>
      <c r="BF304" s="86">
        <v>0</v>
      </c>
      <c r="BG304" s="86" t="s">
        <v>82</v>
      </c>
      <c r="BH304" s="87"/>
    </row>
    <row r="305" s="5" customFormat="1" ht="45" hidden="1" customHeight="1" spans="1:60">
      <c r="A305" s="26">
        <v>306</v>
      </c>
      <c r="B305" s="30" t="s">
        <v>2862</v>
      </c>
      <c r="C305" s="92" t="s">
        <v>3157</v>
      </c>
      <c r="D305" s="92" t="s">
        <v>3158</v>
      </c>
      <c r="E305" s="31" t="s">
        <v>546</v>
      </c>
      <c r="F305" s="31" t="s">
        <v>3159</v>
      </c>
      <c r="G305" s="31" t="s">
        <v>63</v>
      </c>
      <c r="H305" s="31" t="s">
        <v>64</v>
      </c>
      <c r="I305" s="31" t="s">
        <v>65</v>
      </c>
      <c r="J305" s="31" t="s">
        <v>548</v>
      </c>
      <c r="K305" s="103">
        <v>12834904</v>
      </c>
      <c r="L305" s="103">
        <v>12834904</v>
      </c>
      <c r="M305" s="103">
        <f t="shared" si="31"/>
        <v>1283.4904</v>
      </c>
      <c r="N305" s="103">
        <f t="shared" si="32"/>
        <v>1283.4904</v>
      </c>
      <c r="O305" s="92" t="s">
        <v>3160</v>
      </c>
      <c r="P305" s="33" t="s">
        <v>548</v>
      </c>
      <c r="Q305" s="33" t="s">
        <v>6</v>
      </c>
      <c r="R305" s="140">
        <v>12834904</v>
      </c>
      <c r="S305" s="140">
        <v>12834904</v>
      </c>
      <c r="T305" s="48">
        <f t="shared" si="33"/>
        <v>0</v>
      </c>
      <c r="U305" s="48">
        <f t="shared" si="34"/>
        <v>0</v>
      </c>
      <c r="V305" s="48">
        <f t="shared" si="35"/>
        <v>12834904</v>
      </c>
      <c r="W305" s="48">
        <f t="shared" si="36"/>
        <v>12834904</v>
      </c>
      <c r="X305" s="140">
        <v>12834904</v>
      </c>
      <c r="Y305" s="140">
        <v>12834904</v>
      </c>
      <c r="Z305" s="140"/>
      <c r="AA305" s="140"/>
      <c r="AB305" s="140"/>
      <c r="AC305" s="140"/>
      <c r="AD305" s="140"/>
      <c r="AE305" s="140"/>
      <c r="AF305" s="140"/>
      <c r="AG305" s="140"/>
      <c r="AH305" s="92" t="s">
        <v>2925</v>
      </c>
      <c r="AI305" s="92"/>
      <c r="AJ305" s="26" t="s">
        <v>69</v>
      </c>
      <c r="AK305" s="26" t="s">
        <v>69</v>
      </c>
      <c r="AL305" s="26" t="s">
        <v>64</v>
      </c>
      <c r="AM305" s="26" t="s">
        <v>63</v>
      </c>
      <c r="AN305" s="26" t="s">
        <v>71</v>
      </c>
      <c r="AO305" s="26" t="s">
        <v>71</v>
      </c>
      <c r="AP305" s="26" t="s">
        <v>72</v>
      </c>
      <c r="AQ305" s="26" t="s">
        <v>3161</v>
      </c>
      <c r="AR305" s="26" t="s">
        <v>3162</v>
      </c>
      <c r="AS305" s="26">
        <v>117711600</v>
      </c>
      <c r="AT305" s="26" t="s">
        <v>71</v>
      </c>
      <c r="AU305" s="26" t="s">
        <v>3163</v>
      </c>
      <c r="AV305" s="26" t="s">
        <v>3164</v>
      </c>
      <c r="AW305" s="26" t="s">
        <v>3165</v>
      </c>
      <c r="AX305" s="26" t="s">
        <v>3161</v>
      </c>
      <c r="AY305" s="26" t="s">
        <v>3166</v>
      </c>
      <c r="AZ305" s="26" t="s">
        <v>3167</v>
      </c>
      <c r="BA305" s="26" t="s">
        <v>3168</v>
      </c>
      <c r="BB305" s="26" t="s">
        <v>3168</v>
      </c>
      <c r="BC305" s="26" t="s">
        <v>3169</v>
      </c>
      <c r="BD305" s="26" t="s">
        <v>524</v>
      </c>
      <c r="BE305" s="86">
        <v>0</v>
      </c>
      <c r="BF305" s="86">
        <v>0</v>
      </c>
      <c r="BG305" s="86">
        <v>0</v>
      </c>
      <c r="BH305" s="87"/>
    </row>
    <row r="306" s="5" customFormat="1" ht="45" hidden="1" customHeight="1" spans="1:60">
      <c r="A306" s="26">
        <v>307</v>
      </c>
      <c r="B306" s="30" t="s">
        <v>2862</v>
      </c>
      <c r="C306" s="92" t="s">
        <v>3170</v>
      </c>
      <c r="D306" s="92" t="s">
        <v>3171</v>
      </c>
      <c r="E306" s="31" t="s">
        <v>509</v>
      </c>
      <c r="F306" s="31" t="s">
        <v>3172</v>
      </c>
      <c r="G306" s="31" t="s">
        <v>332</v>
      </c>
      <c r="H306" s="31" t="s">
        <v>57</v>
      </c>
      <c r="I306" s="31" t="s">
        <v>511</v>
      </c>
      <c r="J306" s="31" t="s">
        <v>512</v>
      </c>
      <c r="K306" s="103">
        <v>5813481</v>
      </c>
      <c r="L306" s="103">
        <v>1744100</v>
      </c>
      <c r="M306" s="103">
        <f t="shared" si="31"/>
        <v>581.3481</v>
      </c>
      <c r="N306" s="103">
        <f t="shared" si="32"/>
        <v>174.41</v>
      </c>
      <c r="O306" s="92" t="s">
        <v>3173</v>
      </c>
      <c r="P306" s="33" t="s">
        <v>514</v>
      </c>
      <c r="Q306" s="92" t="s">
        <v>7</v>
      </c>
      <c r="R306" s="107">
        <v>5813481</v>
      </c>
      <c r="S306" s="107">
        <v>1744100</v>
      </c>
      <c r="T306" s="48">
        <f t="shared" si="33"/>
        <v>0</v>
      </c>
      <c r="U306" s="48">
        <f t="shared" si="34"/>
        <v>0</v>
      </c>
      <c r="V306" s="48">
        <f t="shared" si="35"/>
        <v>5813481</v>
      </c>
      <c r="W306" s="48">
        <f t="shared" si="36"/>
        <v>1744100</v>
      </c>
      <c r="X306" s="107"/>
      <c r="Y306" s="107"/>
      <c r="Z306" s="107">
        <v>5813481</v>
      </c>
      <c r="AA306" s="107">
        <v>1744100</v>
      </c>
      <c r="AB306" s="107"/>
      <c r="AC306" s="107"/>
      <c r="AD306" s="107"/>
      <c r="AE306" s="107"/>
      <c r="AF306" s="107"/>
      <c r="AG306" s="107"/>
      <c r="AH306" s="92" t="s">
        <v>2925</v>
      </c>
      <c r="AI306" s="92"/>
      <c r="AJ306" s="26" t="s">
        <v>69</v>
      </c>
      <c r="AK306" s="26" t="s">
        <v>69</v>
      </c>
      <c r="AL306" s="26" t="s">
        <v>57</v>
      </c>
      <c r="AM306" s="26" t="s">
        <v>332</v>
      </c>
      <c r="AN306" s="26" t="s">
        <v>57</v>
      </c>
      <c r="AO306" s="26" t="s">
        <v>3174</v>
      </c>
      <c r="AP306" s="26" t="s">
        <v>72</v>
      </c>
      <c r="AQ306" s="26" t="s">
        <v>3174</v>
      </c>
      <c r="AR306" s="26" t="s">
        <v>3173</v>
      </c>
      <c r="AS306" s="26">
        <v>0</v>
      </c>
      <c r="AT306" s="26" t="s">
        <v>71</v>
      </c>
      <c r="AU306" s="26" t="s">
        <v>3175</v>
      </c>
      <c r="AV306" s="26" t="s">
        <v>3176</v>
      </c>
      <c r="AW306" s="26" t="s">
        <v>3177</v>
      </c>
      <c r="AX306" s="26" t="s">
        <v>3178</v>
      </c>
      <c r="AY306" s="26" t="s">
        <v>3175</v>
      </c>
      <c r="AZ306" s="26" t="s">
        <v>3175</v>
      </c>
      <c r="BA306" s="26" t="s">
        <v>3175</v>
      </c>
      <c r="BB306" s="26" t="s">
        <v>3179</v>
      </c>
      <c r="BC306" s="26" t="s">
        <v>108</v>
      </c>
      <c r="BD306" s="26" t="s">
        <v>524</v>
      </c>
      <c r="BE306" s="86">
        <v>0</v>
      </c>
      <c r="BF306" s="86">
        <v>0</v>
      </c>
      <c r="BG306" s="86">
        <v>0</v>
      </c>
      <c r="BH306" s="87"/>
    </row>
    <row r="307" s="5" customFormat="1" ht="45" hidden="1" customHeight="1" spans="1:60">
      <c r="A307" s="26">
        <v>308</v>
      </c>
      <c r="B307" s="30" t="s">
        <v>2862</v>
      </c>
      <c r="C307" s="92" t="s">
        <v>3180</v>
      </c>
      <c r="D307" s="92" t="s">
        <v>3181</v>
      </c>
      <c r="E307" s="31" t="s">
        <v>509</v>
      </c>
      <c r="F307" s="31" t="s">
        <v>3172</v>
      </c>
      <c r="G307" s="31" t="s">
        <v>332</v>
      </c>
      <c r="H307" s="31" t="s">
        <v>57</v>
      </c>
      <c r="I307" s="31" t="s">
        <v>511</v>
      </c>
      <c r="J307" s="31" t="s">
        <v>512</v>
      </c>
      <c r="K307" s="103">
        <v>5345700</v>
      </c>
      <c r="L307" s="103">
        <v>5345700</v>
      </c>
      <c r="M307" s="103">
        <f t="shared" si="31"/>
        <v>534.57</v>
      </c>
      <c r="N307" s="103">
        <f t="shared" si="32"/>
        <v>534.57</v>
      </c>
      <c r="O307" s="92" t="s">
        <v>3182</v>
      </c>
      <c r="P307" s="33" t="s">
        <v>514</v>
      </c>
      <c r="Q307" s="92" t="s">
        <v>7</v>
      </c>
      <c r="R307" s="107">
        <v>5345700</v>
      </c>
      <c r="S307" s="107">
        <v>5345700</v>
      </c>
      <c r="T307" s="48">
        <f t="shared" si="33"/>
        <v>0</v>
      </c>
      <c r="U307" s="48">
        <f t="shared" si="34"/>
        <v>0</v>
      </c>
      <c r="V307" s="48">
        <f t="shared" si="35"/>
        <v>5345700</v>
      </c>
      <c r="W307" s="48">
        <f t="shared" si="36"/>
        <v>5345700</v>
      </c>
      <c r="X307" s="107"/>
      <c r="Y307" s="107"/>
      <c r="Z307" s="107">
        <v>5345700</v>
      </c>
      <c r="AA307" s="107">
        <v>5345700</v>
      </c>
      <c r="AB307" s="107"/>
      <c r="AC307" s="107"/>
      <c r="AD307" s="107"/>
      <c r="AE307" s="107"/>
      <c r="AF307" s="107"/>
      <c r="AG307" s="107"/>
      <c r="AH307" s="92" t="s">
        <v>2925</v>
      </c>
      <c r="AI307" s="92"/>
      <c r="AJ307" s="26" t="s">
        <v>69</v>
      </c>
      <c r="AK307" s="26" t="s">
        <v>69</v>
      </c>
      <c r="AL307" s="26" t="s">
        <v>57</v>
      </c>
      <c r="AM307" s="26" t="s">
        <v>332</v>
      </c>
      <c r="AN307" s="26" t="s">
        <v>515</v>
      </c>
      <c r="AO307" s="26" t="s">
        <v>538</v>
      </c>
      <c r="AP307" s="26" t="s">
        <v>71</v>
      </c>
      <c r="AQ307" s="26" t="s">
        <v>71</v>
      </c>
      <c r="AR307" s="26" t="s">
        <v>3182</v>
      </c>
      <c r="AS307" s="26">
        <v>0</v>
      </c>
      <c r="AT307" s="26" t="s">
        <v>71</v>
      </c>
      <c r="AU307" s="26" t="s">
        <v>1670</v>
      </c>
      <c r="AV307" s="26" t="s">
        <v>3176</v>
      </c>
      <c r="AW307" s="26" t="s">
        <v>1066</v>
      </c>
      <c r="AX307" s="26" t="s">
        <v>3183</v>
      </c>
      <c r="AY307" s="26" t="s">
        <v>3184</v>
      </c>
      <c r="AZ307" s="26" t="s">
        <v>3184</v>
      </c>
      <c r="BA307" s="26" t="s">
        <v>3184</v>
      </c>
      <c r="BB307" s="26" t="s">
        <v>3179</v>
      </c>
      <c r="BC307" s="26" t="s">
        <v>108</v>
      </c>
      <c r="BD307" s="26" t="s">
        <v>524</v>
      </c>
      <c r="BE307" s="86">
        <v>0</v>
      </c>
      <c r="BF307" s="86">
        <v>0</v>
      </c>
      <c r="BG307" s="86">
        <v>0</v>
      </c>
      <c r="BH307" s="87"/>
    </row>
    <row r="308" s="5" customFormat="1" ht="45" hidden="1" customHeight="1" spans="1:60">
      <c r="A308" s="26">
        <v>309</v>
      </c>
      <c r="B308" s="30" t="s">
        <v>2862</v>
      </c>
      <c r="C308" s="92" t="s">
        <v>3185</v>
      </c>
      <c r="D308" s="92" t="s">
        <v>3186</v>
      </c>
      <c r="E308" s="31" t="s">
        <v>509</v>
      </c>
      <c r="F308" s="31" t="s">
        <v>3172</v>
      </c>
      <c r="G308" s="31" t="s">
        <v>332</v>
      </c>
      <c r="H308" s="31" t="s">
        <v>57</v>
      </c>
      <c r="I308" s="31" t="s">
        <v>511</v>
      </c>
      <c r="J308" s="31" t="s">
        <v>1062</v>
      </c>
      <c r="K308" s="103">
        <v>84060120</v>
      </c>
      <c r="L308" s="103">
        <v>10000000</v>
      </c>
      <c r="M308" s="103">
        <f t="shared" si="31"/>
        <v>8406.012</v>
      </c>
      <c r="N308" s="103">
        <f t="shared" si="32"/>
        <v>1000</v>
      </c>
      <c r="O308" s="92" t="s">
        <v>3187</v>
      </c>
      <c r="P308" s="33"/>
      <c r="Q308" s="92" t="s">
        <v>7</v>
      </c>
      <c r="R308" s="107">
        <v>84060120</v>
      </c>
      <c r="S308" s="107">
        <v>10000000</v>
      </c>
      <c r="T308" s="48">
        <f t="shared" si="33"/>
        <v>0</v>
      </c>
      <c r="U308" s="48">
        <f t="shared" si="34"/>
        <v>0</v>
      </c>
      <c r="V308" s="48">
        <f t="shared" si="35"/>
        <v>84060120</v>
      </c>
      <c r="W308" s="48">
        <f t="shared" si="36"/>
        <v>10000000</v>
      </c>
      <c r="X308" s="107"/>
      <c r="Y308" s="107"/>
      <c r="Z308" s="107">
        <v>84060120</v>
      </c>
      <c r="AA308" s="107">
        <v>10000000</v>
      </c>
      <c r="AB308" s="107"/>
      <c r="AC308" s="107"/>
      <c r="AD308" s="107"/>
      <c r="AE308" s="107"/>
      <c r="AF308" s="107"/>
      <c r="AG308" s="107"/>
      <c r="AH308" s="92"/>
      <c r="AI308" s="92"/>
      <c r="AJ308" s="26" t="s">
        <v>658</v>
      </c>
      <c r="AK308" s="26" t="s">
        <v>658</v>
      </c>
      <c r="AL308" s="26" t="s">
        <v>57</v>
      </c>
      <c r="AM308" s="26" t="s">
        <v>332</v>
      </c>
      <c r="AN308" s="26" t="s">
        <v>57</v>
      </c>
      <c r="AO308" s="26" t="s">
        <v>3188</v>
      </c>
      <c r="AP308" s="26" t="s">
        <v>71</v>
      </c>
      <c r="AQ308" s="26" t="s">
        <v>71</v>
      </c>
      <c r="AR308" s="26" t="s">
        <v>3187</v>
      </c>
      <c r="AS308" s="26">
        <v>8210400</v>
      </c>
      <c r="AT308" s="26" t="s">
        <v>71</v>
      </c>
      <c r="AU308" s="26" t="s">
        <v>3189</v>
      </c>
      <c r="AV308" s="26" t="s">
        <v>3176</v>
      </c>
      <c r="AW308" s="26" t="s">
        <v>1066</v>
      </c>
      <c r="AX308" s="26" t="s">
        <v>3190</v>
      </c>
      <c r="AY308" s="26" t="s">
        <v>3191</v>
      </c>
      <c r="AZ308" s="26" t="s">
        <v>3191</v>
      </c>
      <c r="BA308" s="26" t="s">
        <v>3191</v>
      </c>
      <c r="BB308" s="26" t="s">
        <v>3179</v>
      </c>
      <c r="BC308" s="26" t="s">
        <v>3192</v>
      </c>
      <c r="BD308" s="26" t="s">
        <v>524</v>
      </c>
      <c r="BE308" s="86">
        <v>0</v>
      </c>
      <c r="BF308" s="86">
        <v>0</v>
      </c>
      <c r="BG308" s="86">
        <v>0</v>
      </c>
      <c r="BH308" s="87"/>
    </row>
    <row r="309" s="5" customFormat="1" ht="45" hidden="1" customHeight="1" spans="1:60">
      <c r="A309" s="26">
        <v>310</v>
      </c>
      <c r="B309" s="30" t="s">
        <v>2862</v>
      </c>
      <c r="C309" s="92" t="s">
        <v>3193</v>
      </c>
      <c r="D309" s="92" t="s">
        <v>3194</v>
      </c>
      <c r="E309" s="31" t="s">
        <v>509</v>
      </c>
      <c r="F309" s="31" t="s">
        <v>3172</v>
      </c>
      <c r="G309" s="31" t="s">
        <v>332</v>
      </c>
      <c r="H309" s="31" t="s">
        <v>57</v>
      </c>
      <c r="I309" s="31" t="s">
        <v>511</v>
      </c>
      <c r="J309" s="31" t="s">
        <v>1062</v>
      </c>
      <c r="K309" s="103">
        <v>12861600</v>
      </c>
      <c r="L309" s="103">
        <v>7716960</v>
      </c>
      <c r="M309" s="103">
        <f t="shared" si="31"/>
        <v>1286.16</v>
      </c>
      <c r="N309" s="103">
        <f t="shared" si="32"/>
        <v>771.696</v>
      </c>
      <c r="O309" s="92" t="s">
        <v>3195</v>
      </c>
      <c r="P309" s="33"/>
      <c r="Q309" s="92" t="s">
        <v>7</v>
      </c>
      <c r="R309" s="107">
        <v>12861600</v>
      </c>
      <c r="S309" s="107">
        <v>7716960</v>
      </c>
      <c r="T309" s="48">
        <f t="shared" si="33"/>
        <v>0</v>
      </c>
      <c r="U309" s="48">
        <f t="shared" si="34"/>
        <v>0</v>
      </c>
      <c r="V309" s="48">
        <f t="shared" si="35"/>
        <v>12861600</v>
      </c>
      <c r="W309" s="48">
        <f t="shared" si="36"/>
        <v>7716960</v>
      </c>
      <c r="X309" s="107"/>
      <c r="Y309" s="107"/>
      <c r="Z309" s="107">
        <v>12861600</v>
      </c>
      <c r="AA309" s="107">
        <v>7716960</v>
      </c>
      <c r="AB309" s="107"/>
      <c r="AC309" s="107"/>
      <c r="AD309" s="107"/>
      <c r="AE309" s="107"/>
      <c r="AF309" s="107"/>
      <c r="AG309" s="107"/>
      <c r="AH309" s="92" t="s">
        <v>2992</v>
      </c>
      <c r="AI309" s="92"/>
      <c r="AJ309" s="26" t="s">
        <v>69</v>
      </c>
      <c r="AK309" s="26" t="s">
        <v>69</v>
      </c>
      <c r="AL309" s="26" t="s">
        <v>57</v>
      </c>
      <c r="AM309" s="26" t="s">
        <v>332</v>
      </c>
      <c r="AN309" s="26" t="s">
        <v>515</v>
      </c>
      <c r="AO309" s="26" t="s">
        <v>538</v>
      </c>
      <c r="AP309" s="26" t="s">
        <v>71</v>
      </c>
      <c r="AQ309" s="26" t="s">
        <v>71</v>
      </c>
      <c r="AR309" s="26" t="s">
        <v>3195</v>
      </c>
      <c r="AS309" s="26">
        <v>0</v>
      </c>
      <c r="AT309" s="26" t="s">
        <v>71</v>
      </c>
      <c r="AU309" s="26" t="s">
        <v>3196</v>
      </c>
      <c r="AV309" s="26" t="s">
        <v>3176</v>
      </c>
      <c r="AW309" s="26" t="s">
        <v>1066</v>
      </c>
      <c r="AX309" s="26" t="s">
        <v>3197</v>
      </c>
      <c r="AY309" s="26" t="s">
        <v>3198</v>
      </c>
      <c r="AZ309" s="26" t="s">
        <v>3198</v>
      </c>
      <c r="BA309" s="26" t="s">
        <v>3198</v>
      </c>
      <c r="BB309" s="26" t="s">
        <v>3179</v>
      </c>
      <c r="BC309" s="26" t="s">
        <v>108</v>
      </c>
      <c r="BD309" s="26" t="s">
        <v>524</v>
      </c>
      <c r="BE309" s="86">
        <v>0</v>
      </c>
      <c r="BF309" s="86">
        <v>0</v>
      </c>
      <c r="BG309" s="86">
        <v>0</v>
      </c>
      <c r="BH309" s="87"/>
    </row>
    <row r="310" s="5" customFormat="1" ht="45" hidden="1" customHeight="1" spans="1:60">
      <c r="A310" s="26">
        <v>311</v>
      </c>
      <c r="B310" s="30" t="s">
        <v>2862</v>
      </c>
      <c r="C310" s="92" t="s">
        <v>3199</v>
      </c>
      <c r="D310" s="92" t="s">
        <v>3200</v>
      </c>
      <c r="E310" s="31" t="s">
        <v>509</v>
      </c>
      <c r="F310" s="31" t="s">
        <v>3172</v>
      </c>
      <c r="G310" s="31" t="s">
        <v>332</v>
      </c>
      <c r="H310" s="31" t="s">
        <v>430</v>
      </c>
      <c r="I310" s="31" t="s">
        <v>511</v>
      </c>
      <c r="J310" s="31" t="s">
        <v>1062</v>
      </c>
      <c r="K310" s="103">
        <v>28766000</v>
      </c>
      <c r="L310" s="103">
        <v>23012800</v>
      </c>
      <c r="M310" s="103">
        <f t="shared" si="31"/>
        <v>2876.6</v>
      </c>
      <c r="N310" s="103">
        <f t="shared" si="32"/>
        <v>2301.28</v>
      </c>
      <c r="O310" s="92" t="s">
        <v>3201</v>
      </c>
      <c r="P310" s="33"/>
      <c r="Q310" s="92" t="s">
        <v>7</v>
      </c>
      <c r="R310" s="107">
        <v>28766000</v>
      </c>
      <c r="S310" s="107">
        <v>23012800</v>
      </c>
      <c r="T310" s="48">
        <f t="shared" si="33"/>
        <v>0</v>
      </c>
      <c r="U310" s="48">
        <f t="shared" si="34"/>
        <v>0</v>
      </c>
      <c r="V310" s="48">
        <f t="shared" si="35"/>
        <v>28766000</v>
      </c>
      <c r="W310" s="48">
        <f t="shared" si="36"/>
        <v>23012800</v>
      </c>
      <c r="X310" s="107"/>
      <c r="Y310" s="107"/>
      <c r="Z310" s="107">
        <v>28766000</v>
      </c>
      <c r="AA310" s="107">
        <v>23012800</v>
      </c>
      <c r="AB310" s="107"/>
      <c r="AC310" s="107"/>
      <c r="AD310" s="107"/>
      <c r="AE310" s="107"/>
      <c r="AF310" s="107"/>
      <c r="AG310" s="107"/>
      <c r="AH310" s="92" t="s">
        <v>2992</v>
      </c>
      <c r="AI310" s="92"/>
      <c r="AJ310" s="26" t="s">
        <v>69</v>
      </c>
      <c r="AK310" s="26" t="s">
        <v>69</v>
      </c>
      <c r="AL310" s="26" t="s">
        <v>430</v>
      </c>
      <c r="AM310" s="26" t="s">
        <v>332</v>
      </c>
      <c r="AN310" s="26" t="s">
        <v>515</v>
      </c>
      <c r="AO310" s="26" t="s">
        <v>538</v>
      </c>
      <c r="AP310" s="26" t="s">
        <v>71</v>
      </c>
      <c r="AQ310" s="26" t="s">
        <v>71</v>
      </c>
      <c r="AR310" s="26" t="s">
        <v>3201</v>
      </c>
      <c r="AS310" s="26">
        <v>0</v>
      </c>
      <c r="AT310" s="26" t="s">
        <v>71</v>
      </c>
      <c r="AU310" s="26" t="s">
        <v>3202</v>
      </c>
      <c r="AV310" s="26" t="s">
        <v>3176</v>
      </c>
      <c r="AW310" s="26" t="s">
        <v>1066</v>
      </c>
      <c r="AX310" s="26" t="s">
        <v>3203</v>
      </c>
      <c r="AY310" s="26" t="s">
        <v>3204</v>
      </c>
      <c r="AZ310" s="26" t="s">
        <v>3204</v>
      </c>
      <c r="BA310" s="26" t="s">
        <v>3204</v>
      </c>
      <c r="BB310" s="26" t="s">
        <v>3179</v>
      </c>
      <c r="BC310" s="26" t="s">
        <v>108</v>
      </c>
      <c r="BD310" s="26" t="s">
        <v>524</v>
      </c>
      <c r="BE310" s="86">
        <v>0</v>
      </c>
      <c r="BF310" s="86">
        <v>0</v>
      </c>
      <c r="BG310" s="86">
        <v>0</v>
      </c>
      <c r="BH310" s="87"/>
    </row>
    <row r="311" s="5" customFormat="1" ht="45" hidden="1" customHeight="1" spans="1:60">
      <c r="A311" s="26">
        <v>312</v>
      </c>
      <c r="B311" s="30" t="s">
        <v>2862</v>
      </c>
      <c r="C311" s="92" t="s">
        <v>3205</v>
      </c>
      <c r="D311" s="92" t="s">
        <v>3206</v>
      </c>
      <c r="E311" s="31" t="s">
        <v>509</v>
      </c>
      <c r="F311" s="31" t="s">
        <v>3172</v>
      </c>
      <c r="G311" s="31" t="s">
        <v>332</v>
      </c>
      <c r="H311" s="31" t="s">
        <v>430</v>
      </c>
      <c r="I311" s="31" t="s">
        <v>511</v>
      </c>
      <c r="J311" s="31" t="s">
        <v>1062</v>
      </c>
      <c r="K311" s="103">
        <v>58479300</v>
      </c>
      <c r="L311" s="103">
        <v>20000000</v>
      </c>
      <c r="M311" s="103">
        <f t="shared" si="31"/>
        <v>5847.93</v>
      </c>
      <c r="N311" s="103">
        <f t="shared" si="32"/>
        <v>2000</v>
      </c>
      <c r="O311" s="92" t="s">
        <v>3207</v>
      </c>
      <c r="P311" s="33"/>
      <c r="Q311" s="92" t="s">
        <v>7</v>
      </c>
      <c r="R311" s="107">
        <v>58479300</v>
      </c>
      <c r="S311" s="107">
        <v>20000000</v>
      </c>
      <c r="T311" s="48">
        <f t="shared" si="33"/>
        <v>0</v>
      </c>
      <c r="U311" s="48">
        <f t="shared" si="34"/>
        <v>0</v>
      </c>
      <c r="V311" s="48">
        <f t="shared" si="35"/>
        <v>58479300</v>
      </c>
      <c r="W311" s="48">
        <f t="shared" si="36"/>
        <v>20000000</v>
      </c>
      <c r="X311" s="107"/>
      <c r="Y311" s="107"/>
      <c r="Z311" s="107">
        <v>58479300</v>
      </c>
      <c r="AA311" s="107">
        <v>20000000</v>
      </c>
      <c r="AB311" s="107"/>
      <c r="AC311" s="107"/>
      <c r="AD311" s="107"/>
      <c r="AE311" s="107"/>
      <c r="AF311" s="107"/>
      <c r="AG311" s="107"/>
      <c r="AH311" s="92" t="s">
        <v>2992</v>
      </c>
      <c r="AI311" s="92"/>
      <c r="AJ311" s="26" t="s">
        <v>658</v>
      </c>
      <c r="AK311" s="26" t="s">
        <v>70</v>
      </c>
      <c r="AL311" s="26" t="s">
        <v>430</v>
      </c>
      <c r="AM311" s="26" t="s">
        <v>332</v>
      </c>
      <c r="AN311" s="26" t="s">
        <v>435</v>
      </c>
      <c r="AO311" s="26" t="s">
        <v>3208</v>
      </c>
      <c r="AP311" s="26" t="s">
        <v>71</v>
      </c>
      <c r="AQ311" s="26" t="s">
        <v>71</v>
      </c>
      <c r="AR311" s="26" t="s">
        <v>3207</v>
      </c>
      <c r="AS311" s="26">
        <v>0</v>
      </c>
      <c r="AT311" s="26" t="s">
        <v>71</v>
      </c>
      <c r="AU311" s="26" t="s">
        <v>3209</v>
      </c>
      <c r="AV311" s="26" t="s">
        <v>3176</v>
      </c>
      <c r="AW311" s="26" t="s">
        <v>1066</v>
      </c>
      <c r="AX311" s="26" t="s">
        <v>3210</v>
      </c>
      <c r="AY311" s="26" t="s">
        <v>3211</v>
      </c>
      <c r="AZ311" s="26" t="s">
        <v>3211</v>
      </c>
      <c r="BA311" s="26" t="s">
        <v>3211</v>
      </c>
      <c r="BB311" s="26" t="s">
        <v>3179</v>
      </c>
      <c r="BC311" s="26" t="s">
        <v>3212</v>
      </c>
      <c r="BD311" s="26" t="s">
        <v>524</v>
      </c>
      <c r="BE311" s="86">
        <v>0</v>
      </c>
      <c r="BF311" s="86">
        <v>0</v>
      </c>
      <c r="BG311" s="86">
        <v>0</v>
      </c>
      <c r="BH311" s="87"/>
    </row>
    <row r="312" s="5" customFormat="1" ht="45" hidden="1" customHeight="1" spans="1:60">
      <c r="A312" s="26">
        <v>313</v>
      </c>
      <c r="B312" s="30" t="s">
        <v>2862</v>
      </c>
      <c r="C312" s="92" t="s">
        <v>3213</v>
      </c>
      <c r="D312" s="92" t="s">
        <v>3214</v>
      </c>
      <c r="E312" s="31" t="s">
        <v>1920</v>
      </c>
      <c r="F312" s="31" t="s">
        <v>3215</v>
      </c>
      <c r="G312" s="31" t="s">
        <v>332</v>
      </c>
      <c r="H312" s="31" t="s">
        <v>64</v>
      </c>
      <c r="I312" s="31" t="s">
        <v>511</v>
      </c>
      <c r="J312" s="31" t="s">
        <v>1922</v>
      </c>
      <c r="K312" s="103">
        <v>18800000</v>
      </c>
      <c r="L312" s="103">
        <v>18800000</v>
      </c>
      <c r="M312" s="103">
        <f t="shared" si="31"/>
        <v>1880</v>
      </c>
      <c r="N312" s="103">
        <f t="shared" si="32"/>
        <v>1880</v>
      </c>
      <c r="O312" s="92" t="s">
        <v>3216</v>
      </c>
      <c r="P312" s="33" t="s">
        <v>533</v>
      </c>
      <c r="Q312" s="33" t="s">
        <v>10</v>
      </c>
      <c r="R312" s="140">
        <v>18800000</v>
      </c>
      <c r="S312" s="140">
        <v>18800000</v>
      </c>
      <c r="T312" s="48">
        <f t="shared" si="33"/>
        <v>0</v>
      </c>
      <c r="U312" s="48">
        <f t="shared" si="34"/>
        <v>0</v>
      </c>
      <c r="V312" s="48">
        <f t="shared" si="35"/>
        <v>18800000</v>
      </c>
      <c r="W312" s="48">
        <f t="shared" si="36"/>
        <v>18800000</v>
      </c>
      <c r="X312" s="140"/>
      <c r="Y312" s="140"/>
      <c r="Z312" s="140"/>
      <c r="AA312" s="140"/>
      <c r="AB312" s="140"/>
      <c r="AC312" s="140"/>
      <c r="AD312" s="140"/>
      <c r="AE312" s="140"/>
      <c r="AF312" s="140">
        <v>18800000</v>
      </c>
      <c r="AG312" s="140">
        <v>18800000</v>
      </c>
      <c r="AH312" s="92" t="s">
        <v>2867</v>
      </c>
      <c r="AI312" s="92"/>
      <c r="AJ312" s="26" t="s">
        <v>658</v>
      </c>
      <c r="AK312" s="26" t="s">
        <v>69</v>
      </c>
      <c r="AL312" s="26" t="s">
        <v>64</v>
      </c>
      <c r="AM312" s="26" t="s">
        <v>332</v>
      </c>
      <c r="AN312" s="26" t="s">
        <v>57</v>
      </c>
      <c r="AO312" s="26" t="s">
        <v>538</v>
      </c>
      <c r="AP312" s="26" t="s">
        <v>71</v>
      </c>
      <c r="AQ312" s="26" t="s">
        <v>71</v>
      </c>
      <c r="AR312" s="26" t="s">
        <v>3216</v>
      </c>
      <c r="AS312" s="26">
        <v>0</v>
      </c>
      <c r="AT312" s="26">
        <v>0</v>
      </c>
      <c r="AU312" s="26" t="s">
        <v>3217</v>
      </c>
      <c r="AV312" s="26" t="s">
        <v>3218</v>
      </c>
      <c r="AW312" s="26" t="s">
        <v>3219</v>
      </c>
      <c r="AX312" s="26" t="s">
        <v>3220</v>
      </c>
      <c r="AY312" s="26" t="s">
        <v>3221</v>
      </c>
      <c r="AZ312" s="26" t="s">
        <v>3219</v>
      </c>
      <c r="BA312" s="26" t="s">
        <v>3217</v>
      </c>
      <c r="BB312" s="26" t="s">
        <v>3218</v>
      </c>
      <c r="BC312" s="26" t="s">
        <v>3222</v>
      </c>
      <c r="BD312" s="26" t="s">
        <v>524</v>
      </c>
      <c r="BE312" s="86">
        <v>0</v>
      </c>
      <c r="BF312" s="86">
        <v>0</v>
      </c>
      <c r="BG312" s="86">
        <v>0</v>
      </c>
      <c r="BH312" s="87"/>
    </row>
    <row r="313" s="5" customFormat="1" ht="45" hidden="1" customHeight="1" spans="1:60">
      <c r="A313" s="26">
        <v>314</v>
      </c>
      <c r="B313" s="30" t="s">
        <v>2862</v>
      </c>
      <c r="C313" s="92" t="s">
        <v>3223</v>
      </c>
      <c r="D313" s="92" t="s">
        <v>3224</v>
      </c>
      <c r="E313" s="31" t="s">
        <v>1920</v>
      </c>
      <c r="F313" s="31" t="s">
        <v>3225</v>
      </c>
      <c r="G313" s="31" t="s">
        <v>332</v>
      </c>
      <c r="H313" s="31" t="s">
        <v>64</v>
      </c>
      <c r="I313" s="31" t="s">
        <v>511</v>
      </c>
      <c r="J313" s="31" t="s">
        <v>1922</v>
      </c>
      <c r="K313" s="103">
        <v>149100000</v>
      </c>
      <c r="L313" s="103">
        <v>20000000</v>
      </c>
      <c r="M313" s="103">
        <f t="shared" si="31"/>
        <v>14910</v>
      </c>
      <c r="N313" s="103">
        <f t="shared" si="32"/>
        <v>2000</v>
      </c>
      <c r="O313" s="92" t="s">
        <v>3226</v>
      </c>
      <c r="P313" s="33" t="s">
        <v>533</v>
      </c>
      <c r="Q313" s="33" t="s">
        <v>10</v>
      </c>
      <c r="R313" s="140">
        <v>149100000</v>
      </c>
      <c r="S313" s="140">
        <v>20000000</v>
      </c>
      <c r="T313" s="48">
        <f t="shared" si="33"/>
        <v>0</v>
      </c>
      <c r="U313" s="48">
        <f t="shared" si="34"/>
        <v>0</v>
      </c>
      <c r="V313" s="48">
        <f t="shared" si="35"/>
        <v>149100000</v>
      </c>
      <c r="W313" s="48">
        <f t="shared" si="36"/>
        <v>20000000</v>
      </c>
      <c r="X313" s="140"/>
      <c r="Y313" s="140"/>
      <c r="Z313" s="140"/>
      <c r="AA313" s="140"/>
      <c r="AB313" s="140"/>
      <c r="AC313" s="140"/>
      <c r="AD313" s="140"/>
      <c r="AE313" s="140"/>
      <c r="AF313" s="140">
        <v>149100000</v>
      </c>
      <c r="AG313" s="140">
        <v>20000000</v>
      </c>
      <c r="AH313" s="92" t="s">
        <v>2867</v>
      </c>
      <c r="AI313" s="92"/>
      <c r="AJ313" s="26" t="s">
        <v>3227</v>
      </c>
      <c r="AK313" s="26" t="s">
        <v>69</v>
      </c>
      <c r="AL313" s="26" t="s">
        <v>64</v>
      </c>
      <c r="AM313" s="26" t="s">
        <v>332</v>
      </c>
      <c r="AN313" s="26" t="s">
        <v>57</v>
      </c>
      <c r="AO313" s="26" t="s">
        <v>3228</v>
      </c>
      <c r="AP313" s="26" t="s">
        <v>71</v>
      </c>
      <c r="AQ313" s="26" t="s">
        <v>71</v>
      </c>
      <c r="AR313" s="26" t="s">
        <v>3226</v>
      </c>
      <c r="AS313" s="26">
        <v>22000000</v>
      </c>
      <c r="AT313" s="26" t="s">
        <v>71</v>
      </c>
      <c r="AU313" s="26" t="s">
        <v>3229</v>
      </c>
      <c r="AV313" s="26" t="s">
        <v>3230</v>
      </c>
      <c r="AW313" s="26" t="s">
        <v>3231</v>
      </c>
      <c r="AX313" s="26" t="s">
        <v>3232</v>
      </c>
      <c r="AY313" s="26" t="s">
        <v>3233</v>
      </c>
      <c r="AZ313" s="26" t="s">
        <v>3226</v>
      </c>
      <c r="BA313" s="26" t="s">
        <v>3234</v>
      </c>
      <c r="BB313" s="26" t="s">
        <v>3234</v>
      </c>
      <c r="BC313" s="26" t="s">
        <v>3232</v>
      </c>
      <c r="BD313" s="26" t="s">
        <v>524</v>
      </c>
      <c r="BE313" s="86">
        <v>0</v>
      </c>
      <c r="BF313" s="86">
        <v>0</v>
      </c>
      <c r="BG313" s="86">
        <v>0</v>
      </c>
      <c r="BH313" s="87"/>
    </row>
    <row r="314" s="5" customFormat="1" ht="45" hidden="1" customHeight="1" spans="1:60">
      <c r="A314" s="26">
        <v>315</v>
      </c>
      <c r="B314" s="30" t="s">
        <v>2862</v>
      </c>
      <c r="C314" s="92" t="s">
        <v>3235</v>
      </c>
      <c r="D314" s="92" t="s">
        <v>3236</v>
      </c>
      <c r="E314" s="31" t="s">
        <v>2596</v>
      </c>
      <c r="F314" s="31" t="s">
        <v>3225</v>
      </c>
      <c r="G314" s="31" t="s">
        <v>63</v>
      </c>
      <c r="H314" s="31" t="s">
        <v>57</v>
      </c>
      <c r="I314" s="31" t="s">
        <v>511</v>
      </c>
      <c r="J314" s="31" t="s">
        <v>2598</v>
      </c>
      <c r="K314" s="103">
        <v>31956000</v>
      </c>
      <c r="L314" s="103">
        <v>15978000</v>
      </c>
      <c r="M314" s="103">
        <f t="shared" si="31"/>
        <v>3195.6</v>
      </c>
      <c r="N314" s="103">
        <f t="shared" si="32"/>
        <v>1597.8</v>
      </c>
      <c r="O314" s="92" t="s">
        <v>3237</v>
      </c>
      <c r="P314" s="33" t="s">
        <v>533</v>
      </c>
      <c r="Q314" s="33" t="s">
        <v>7</v>
      </c>
      <c r="R314" s="140">
        <v>31956000</v>
      </c>
      <c r="S314" s="140">
        <v>15978000</v>
      </c>
      <c r="T314" s="48">
        <f t="shared" si="33"/>
        <v>0</v>
      </c>
      <c r="U314" s="48">
        <f t="shared" si="34"/>
        <v>0</v>
      </c>
      <c r="V314" s="48">
        <f t="shared" si="35"/>
        <v>31956000</v>
      </c>
      <c r="W314" s="48">
        <f t="shared" si="36"/>
        <v>15978000</v>
      </c>
      <c r="X314" s="140"/>
      <c r="Y314" s="140"/>
      <c r="Z314" s="140">
        <v>31956000</v>
      </c>
      <c r="AA314" s="140">
        <v>15978000</v>
      </c>
      <c r="AB314" s="140"/>
      <c r="AC314" s="140"/>
      <c r="AD314" s="140"/>
      <c r="AE314" s="140"/>
      <c r="AF314" s="140"/>
      <c r="AG314" s="140"/>
      <c r="AH314" s="92"/>
      <c r="AI314" s="92"/>
      <c r="AJ314" s="26" t="s">
        <v>69</v>
      </c>
      <c r="AK314" s="26" t="s">
        <v>69</v>
      </c>
      <c r="AL314" s="26" t="s">
        <v>57</v>
      </c>
      <c r="AM314" s="26" t="s">
        <v>63</v>
      </c>
      <c r="AN314" s="26" t="s">
        <v>71</v>
      </c>
      <c r="AO314" s="26" t="s">
        <v>71</v>
      </c>
      <c r="AP314" s="26" t="s">
        <v>550</v>
      </c>
      <c r="AQ314" s="26" t="s">
        <v>3238</v>
      </c>
      <c r="AR314" s="26" t="s">
        <v>3239</v>
      </c>
      <c r="AS314" s="26">
        <v>9000000</v>
      </c>
      <c r="AT314" s="26" t="s">
        <v>71</v>
      </c>
      <c r="AU314" s="26" t="s">
        <v>3240</v>
      </c>
      <c r="AV314" s="26" t="s">
        <v>3241</v>
      </c>
      <c r="AW314" s="26" t="s">
        <v>3242</v>
      </c>
      <c r="AX314" s="26" t="s">
        <v>3243</v>
      </c>
      <c r="AY314" s="26" t="s">
        <v>3244</v>
      </c>
      <c r="AZ314" s="26" t="s">
        <v>3245</v>
      </c>
      <c r="BA314" s="26" t="s">
        <v>3245</v>
      </c>
      <c r="BB314" s="26" t="s">
        <v>3245</v>
      </c>
      <c r="BC314" s="26" t="s">
        <v>3246</v>
      </c>
      <c r="BD314" s="26" t="s">
        <v>524</v>
      </c>
      <c r="BE314" s="86">
        <v>0</v>
      </c>
      <c r="BF314" s="86">
        <v>0</v>
      </c>
      <c r="BG314" s="86">
        <v>0</v>
      </c>
      <c r="BH314" s="87"/>
    </row>
    <row r="315" s="5" customFormat="1" ht="45" hidden="1" customHeight="1" spans="1:60">
      <c r="A315" s="26">
        <v>316</v>
      </c>
      <c r="B315" s="30" t="s">
        <v>2862</v>
      </c>
      <c r="C315" s="92" t="s">
        <v>3247</v>
      </c>
      <c r="D315" s="92" t="s">
        <v>3248</v>
      </c>
      <c r="E315" s="31" t="s">
        <v>330</v>
      </c>
      <c r="F315" s="31" t="s">
        <v>3249</v>
      </c>
      <c r="G315" s="31" t="s">
        <v>63</v>
      </c>
      <c r="H315" s="31" t="s">
        <v>64</v>
      </c>
      <c r="I315" s="31" t="s">
        <v>333</v>
      </c>
      <c r="J315" s="31" t="s">
        <v>381</v>
      </c>
      <c r="K315" s="103">
        <v>1500000</v>
      </c>
      <c r="L315" s="103">
        <v>1000000</v>
      </c>
      <c r="M315" s="103">
        <f t="shared" si="31"/>
        <v>150</v>
      </c>
      <c r="N315" s="103">
        <f t="shared" si="32"/>
        <v>100</v>
      </c>
      <c r="O315" s="92" t="s">
        <v>3250</v>
      </c>
      <c r="P315" s="33" t="s">
        <v>381</v>
      </c>
      <c r="Q315" s="92" t="s">
        <v>6</v>
      </c>
      <c r="R315" s="107">
        <v>1500000</v>
      </c>
      <c r="S315" s="107">
        <v>1000000</v>
      </c>
      <c r="T315" s="48">
        <f t="shared" si="33"/>
        <v>0</v>
      </c>
      <c r="U315" s="48">
        <f t="shared" si="34"/>
        <v>0</v>
      </c>
      <c r="V315" s="48">
        <f t="shared" si="35"/>
        <v>1500000</v>
      </c>
      <c r="W315" s="48">
        <f t="shared" si="36"/>
        <v>1000000</v>
      </c>
      <c r="X315" s="107">
        <v>1500000</v>
      </c>
      <c r="Y315" s="107">
        <v>1000000</v>
      </c>
      <c r="Z315" s="107"/>
      <c r="AA315" s="107"/>
      <c r="AB315" s="107"/>
      <c r="AC315" s="107"/>
      <c r="AD315" s="107"/>
      <c r="AE315" s="107"/>
      <c r="AF315" s="107"/>
      <c r="AG315" s="107"/>
      <c r="AH315" s="92" t="s">
        <v>2925</v>
      </c>
      <c r="AI315" s="92"/>
      <c r="AJ315" s="26" t="s">
        <v>69</v>
      </c>
      <c r="AK315" s="26" t="s">
        <v>69</v>
      </c>
      <c r="AL315" s="26" t="s">
        <v>64</v>
      </c>
      <c r="AM315" s="26" t="s">
        <v>63</v>
      </c>
      <c r="AN315" s="26" t="s">
        <v>71</v>
      </c>
      <c r="AO315" s="26" t="s">
        <v>71</v>
      </c>
      <c r="AP315" s="26" t="s">
        <v>221</v>
      </c>
      <c r="AQ315" s="26" t="s">
        <v>3251</v>
      </c>
      <c r="AR315" s="26" t="s">
        <v>3250</v>
      </c>
      <c r="AS315" s="26">
        <v>0</v>
      </c>
      <c r="AT315" s="26">
        <v>500000</v>
      </c>
      <c r="AU315" s="26" t="s">
        <v>3252</v>
      </c>
      <c r="AV315" s="26" t="s">
        <v>3253</v>
      </c>
      <c r="AW315" s="26" t="s">
        <v>3254</v>
      </c>
      <c r="AX315" s="26" t="s">
        <v>3251</v>
      </c>
      <c r="AY315" s="26" t="s">
        <v>3250</v>
      </c>
      <c r="AZ315" s="26" t="s">
        <v>3255</v>
      </c>
      <c r="BA315" s="26" t="s">
        <v>3256</v>
      </c>
      <c r="BB315" s="26" t="s">
        <v>3257</v>
      </c>
      <c r="BC315" s="26" t="s">
        <v>157</v>
      </c>
      <c r="BD315" s="26" t="s">
        <v>524</v>
      </c>
      <c r="BE315" s="86">
        <v>0</v>
      </c>
      <c r="BF315" s="86">
        <v>0</v>
      </c>
      <c r="BG315" s="86">
        <v>0</v>
      </c>
      <c r="BH315" s="87"/>
    </row>
    <row r="316" s="5" customFormat="1" ht="45" hidden="1" customHeight="1" spans="1:60">
      <c r="A316" s="26">
        <v>317</v>
      </c>
      <c r="B316" s="30" t="s">
        <v>2862</v>
      </c>
      <c r="C316" s="92" t="s">
        <v>3258</v>
      </c>
      <c r="D316" s="92" t="s">
        <v>3259</v>
      </c>
      <c r="E316" s="31" t="s">
        <v>330</v>
      </c>
      <c r="F316" s="31" t="s">
        <v>3249</v>
      </c>
      <c r="G316" s="31" t="s">
        <v>63</v>
      </c>
      <c r="H316" s="31" t="s">
        <v>64</v>
      </c>
      <c r="I316" s="31" t="s">
        <v>333</v>
      </c>
      <c r="J316" s="31" t="s">
        <v>656</v>
      </c>
      <c r="K316" s="103">
        <v>6000000</v>
      </c>
      <c r="L316" s="103">
        <v>4500000</v>
      </c>
      <c r="M316" s="103">
        <f t="shared" si="31"/>
        <v>600</v>
      </c>
      <c r="N316" s="103">
        <f t="shared" si="32"/>
        <v>450</v>
      </c>
      <c r="O316" s="92" t="s">
        <v>3260</v>
      </c>
      <c r="P316" s="33" t="s">
        <v>656</v>
      </c>
      <c r="Q316" s="92" t="s">
        <v>7</v>
      </c>
      <c r="R316" s="107">
        <v>6000000</v>
      </c>
      <c r="S316" s="107">
        <v>4500000</v>
      </c>
      <c r="T316" s="48">
        <f t="shared" si="33"/>
        <v>0</v>
      </c>
      <c r="U316" s="48">
        <f t="shared" si="34"/>
        <v>0</v>
      </c>
      <c r="V316" s="48">
        <f t="shared" si="35"/>
        <v>6000000</v>
      </c>
      <c r="W316" s="48">
        <f t="shared" si="36"/>
        <v>4500000</v>
      </c>
      <c r="X316" s="107"/>
      <c r="Y316" s="107"/>
      <c r="Z316" s="107">
        <v>6000000</v>
      </c>
      <c r="AA316" s="107">
        <v>4500000</v>
      </c>
      <c r="AB316" s="107"/>
      <c r="AC316" s="107"/>
      <c r="AD316" s="107"/>
      <c r="AE316" s="107"/>
      <c r="AF316" s="107"/>
      <c r="AG316" s="107"/>
      <c r="AH316" s="92" t="s">
        <v>2925</v>
      </c>
      <c r="AI316" s="92"/>
      <c r="AJ316" s="26" t="s">
        <v>69</v>
      </c>
      <c r="AK316" s="26" t="s">
        <v>69</v>
      </c>
      <c r="AL316" s="26" t="s">
        <v>64</v>
      </c>
      <c r="AM316" s="26" t="s">
        <v>63</v>
      </c>
      <c r="AN316" s="26" t="s">
        <v>71</v>
      </c>
      <c r="AO316" s="26" t="s">
        <v>71</v>
      </c>
      <c r="AP316" s="26" t="s">
        <v>221</v>
      </c>
      <c r="AQ316" s="26" t="s">
        <v>3261</v>
      </c>
      <c r="AR316" s="26" t="s">
        <v>3260</v>
      </c>
      <c r="AS316" s="26">
        <v>0</v>
      </c>
      <c r="AT316" s="26">
        <v>1500000</v>
      </c>
      <c r="AU316" s="26" t="s">
        <v>3262</v>
      </c>
      <c r="AV316" s="26" t="s">
        <v>3263</v>
      </c>
      <c r="AW316" s="26" t="s">
        <v>3264</v>
      </c>
      <c r="AX316" s="26" t="s">
        <v>3261</v>
      </c>
      <c r="AY316" s="26" t="s">
        <v>3260</v>
      </c>
      <c r="AZ316" s="26" t="s">
        <v>3265</v>
      </c>
      <c r="BA316" s="26" t="s">
        <v>3265</v>
      </c>
      <c r="BB316" s="26" t="s">
        <v>3265</v>
      </c>
      <c r="BC316" s="26" t="s">
        <v>157</v>
      </c>
      <c r="BD316" s="26" t="s">
        <v>524</v>
      </c>
      <c r="BE316" s="86">
        <v>0</v>
      </c>
      <c r="BF316" s="86">
        <v>0</v>
      </c>
      <c r="BG316" s="86">
        <v>0</v>
      </c>
      <c r="BH316" s="87"/>
    </row>
    <row r="317" s="5" customFormat="1" ht="45" hidden="1" customHeight="1" spans="1:60">
      <c r="A317" s="26">
        <v>318</v>
      </c>
      <c r="B317" s="30" t="s">
        <v>2862</v>
      </c>
      <c r="C317" s="92" t="s">
        <v>3266</v>
      </c>
      <c r="D317" s="92" t="s">
        <v>3267</v>
      </c>
      <c r="E317" s="31" t="s">
        <v>330</v>
      </c>
      <c r="F317" s="31" t="s">
        <v>3249</v>
      </c>
      <c r="G317" s="31" t="s">
        <v>332</v>
      </c>
      <c r="H317" s="31" t="s">
        <v>64</v>
      </c>
      <c r="I317" s="31" t="s">
        <v>333</v>
      </c>
      <c r="J317" s="31" t="s">
        <v>334</v>
      </c>
      <c r="K317" s="103">
        <v>9600000</v>
      </c>
      <c r="L317" s="103">
        <v>8050000</v>
      </c>
      <c r="M317" s="103">
        <f t="shared" si="31"/>
        <v>960</v>
      </c>
      <c r="N317" s="103">
        <f t="shared" si="32"/>
        <v>805</v>
      </c>
      <c r="O317" s="92" t="s">
        <v>3268</v>
      </c>
      <c r="P317" s="33" t="s">
        <v>336</v>
      </c>
      <c r="Q317" s="92" t="s">
        <v>7</v>
      </c>
      <c r="R317" s="107">
        <v>9600000</v>
      </c>
      <c r="S317" s="107">
        <v>8050000</v>
      </c>
      <c r="T317" s="48">
        <f t="shared" si="33"/>
        <v>0</v>
      </c>
      <c r="U317" s="48">
        <f t="shared" si="34"/>
        <v>0</v>
      </c>
      <c r="V317" s="48">
        <f t="shared" si="35"/>
        <v>9600000</v>
      </c>
      <c r="W317" s="48">
        <f t="shared" si="36"/>
        <v>8050000</v>
      </c>
      <c r="X317" s="107"/>
      <c r="Y317" s="107"/>
      <c r="Z317" s="107">
        <v>9600000</v>
      </c>
      <c r="AA317" s="107">
        <v>8050000</v>
      </c>
      <c r="AB317" s="107"/>
      <c r="AC317" s="107"/>
      <c r="AD317" s="107"/>
      <c r="AE317" s="107"/>
      <c r="AF317" s="107"/>
      <c r="AG317" s="107"/>
      <c r="AH317" s="92"/>
      <c r="AI317" s="92"/>
      <c r="AJ317" s="26" t="s">
        <v>69</v>
      </c>
      <c r="AK317" s="26" t="s">
        <v>69</v>
      </c>
      <c r="AL317" s="26" t="s">
        <v>64</v>
      </c>
      <c r="AM317" s="26" t="s">
        <v>332</v>
      </c>
      <c r="AN317" s="26" t="s">
        <v>57</v>
      </c>
      <c r="AO317" s="26" t="s">
        <v>3269</v>
      </c>
      <c r="AP317" s="26" t="s">
        <v>71</v>
      </c>
      <c r="AQ317" s="26" t="s">
        <v>71</v>
      </c>
      <c r="AR317" s="26" t="s">
        <v>3268</v>
      </c>
      <c r="AS317" s="26">
        <v>0</v>
      </c>
      <c r="AT317" s="26">
        <v>1550000</v>
      </c>
      <c r="AU317" s="26" t="s">
        <v>3270</v>
      </c>
      <c r="AV317" s="26" t="s">
        <v>3271</v>
      </c>
      <c r="AW317" s="26" t="s">
        <v>3272</v>
      </c>
      <c r="AX317" s="26" t="s">
        <v>3269</v>
      </c>
      <c r="AY317" s="26" t="s">
        <v>3268</v>
      </c>
      <c r="AZ317" s="26" t="s">
        <v>3273</v>
      </c>
      <c r="BA317" s="26" t="s">
        <v>3274</v>
      </c>
      <c r="BB317" s="26" t="s">
        <v>3275</v>
      </c>
      <c r="BC317" s="26" t="s">
        <v>157</v>
      </c>
      <c r="BD317" s="26" t="s">
        <v>524</v>
      </c>
      <c r="BE317" s="86">
        <v>0</v>
      </c>
      <c r="BF317" s="86">
        <v>0</v>
      </c>
      <c r="BG317" s="86">
        <v>0</v>
      </c>
      <c r="BH317" s="87"/>
    </row>
    <row r="318" s="5" customFormat="1" ht="45" hidden="1" customHeight="1" spans="1:60">
      <c r="A318" s="26">
        <v>319</v>
      </c>
      <c r="B318" s="30" t="s">
        <v>2862</v>
      </c>
      <c r="C318" s="92" t="s">
        <v>3276</v>
      </c>
      <c r="D318" s="92" t="s">
        <v>3277</v>
      </c>
      <c r="E318" s="31" t="s">
        <v>330</v>
      </c>
      <c r="F318" s="31" t="s">
        <v>3249</v>
      </c>
      <c r="G318" s="31" t="s">
        <v>332</v>
      </c>
      <c r="H318" s="31" t="s">
        <v>64</v>
      </c>
      <c r="I318" s="31" t="s">
        <v>333</v>
      </c>
      <c r="J318" s="31" t="s">
        <v>334</v>
      </c>
      <c r="K318" s="103">
        <v>6000000</v>
      </c>
      <c r="L318" s="103">
        <v>6000000</v>
      </c>
      <c r="M318" s="103">
        <f t="shared" si="31"/>
        <v>600</v>
      </c>
      <c r="N318" s="103">
        <f t="shared" si="32"/>
        <v>600</v>
      </c>
      <c r="O318" s="92" t="s">
        <v>3278</v>
      </c>
      <c r="P318" s="33" t="s">
        <v>336</v>
      </c>
      <c r="Q318" s="92" t="s">
        <v>7</v>
      </c>
      <c r="R318" s="107">
        <v>6000000</v>
      </c>
      <c r="S318" s="107">
        <v>6000000</v>
      </c>
      <c r="T318" s="48">
        <f t="shared" si="33"/>
        <v>0</v>
      </c>
      <c r="U318" s="48">
        <f t="shared" si="34"/>
        <v>0</v>
      </c>
      <c r="V318" s="48">
        <f t="shared" si="35"/>
        <v>6000000</v>
      </c>
      <c r="W318" s="48">
        <f t="shared" si="36"/>
        <v>6000000</v>
      </c>
      <c r="X318" s="107"/>
      <c r="Y318" s="107"/>
      <c r="Z318" s="107">
        <v>6000000</v>
      </c>
      <c r="AA318" s="107">
        <v>6000000</v>
      </c>
      <c r="AB318" s="107"/>
      <c r="AC318" s="107"/>
      <c r="AD318" s="107"/>
      <c r="AE318" s="107"/>
      <c r="AF318" s="107"/>
      <c r="AG318" s="107"/>
      <c r="AH318" s="92"/>
      <c r="AI318" s="92"/>
      <c r="AJ318" s="26" t="s">
        <v>69</v>
      </c>
      <c r="AK318" s="26" t="s">
        <v>69</v>
      </c>
      <c r="AL318" s="26" t="s">
        <v>64</v>
      </c>
      <c r="AM318" s="26" t="s">
        <v>332</v>
      </c>
      <c r="AN318" s="26" t="s">
        <v>57</v>
      </c>
      <c r="AO318" s="26" t="s">
        <v>3269</v>
      </c>
      <c r="AP318" s="26" t="s">
        <v>71</v>
      </c>
      <c r="AQ318" s="26" t="s">
        <v>71</v>
      </c>
      <c r="AR318" s="26" t="s">
        <v>3278</v>
      </c>
      <c r="AS318" s="26">
        <v>0</v>
      </c>
      <c r="AT318" s="26">
        <v>0</v>
      </c>
      <c r="AU318" s="26" t="s">
        <v>3279</v>
      </c>
      <c r="AV318" s="26" t="s">
        <v>3280</v>
      </c>
      <c r="AW318" s="26" t="s">
        <v>3272</v>
      </c>
      <c r="AX318" s="26" t="s">
        <v>3269</v>
      </c>
      <c r="AY318" s="26" t="s">
        <v>3278</v>
      </c>
      <c r="AZ318" s="26" t="s">
        <v>3281</v>
      </c>
      <c r="BA318" s="26" t="s">
        <v>3282</v>
      </c>
      <c r="BB318" s="26" t="s">
        <v>3283</v>
      </c>
      <c r="BC318" s="26" t="s">
        <v>157</v>
      </c>
      <c r="BD318" s="26" t="s">
        <v>524</v>
      </c>
      <c r="BE318" s="86">
        <v>0</v>
      </c>
      <c r="BF318" s="86">
        <v>0</v>
      </c>
      <c r="BG318" s="86">
        <v>0</v>
      </c>
      <c r="BH318" s="87"/>
    </row>
    <row r="319" s="5" customFormat="1" ht="45" hidden="1" customHeight="1" spans="1:60">
      <c r="A319" s="26">
        <v>320</v>
      </c>
      <c r="B319" s="30" t="s">
        <v>2862</v>
      </c>
      <c r="C319" s="92" t="s">
        <v>3284</v>
      </c>
      <c r="D319" s="92" t="s">
        <v>3285</v>
      </c>
      <c r="E319" s="31" t="s">
        <v>330</v>
      </c>
      <c r="F319" s="31" t="s">
        <v>3249</v>
      </c>
      <c r="G319" s="31" t="s">
        <v>332</v>
      </c>
      <c r="H319" s="31" t="s">
        <v>64</v>
      </c>
      <c r="I319" s="31" t="s">
        <v>333</v>
      </c>
      <c r="J319" s="31" t="s">
        <v>334</v>
      </c>
      <c r="K319" s="103">
        <v>0</v>
      </c>
      <c r="L319" s="103">
        <v>0</v>
      </c>
      <c r="M319" s="103">
        <f t="shared" si="31"/>
        <v>0</v>
      </c>
      <c r="N319" s="103">
        <f t="shared" si="32"/>
        <v>0</v>
      </c>
      <c r="O319" s="92" t="s">
        <v>3286</v>
      </c>
      <c r="P319" s="33"/>
      <c r="Q319" s="92"/>
      <c r="R319" s="107">
        <v>0</v>
      </c>
      <c r="S319" s="107">
        <v>0</v>
      </c>
      <c r="T319" s="48">
        <f t="shared" si="33"/>
        <v>0</v>
      </c>
      <c r="U319" s="48">
        <f t="shared" si="34"/>
        <v>0</v>
      </c>
      <c r="V319" s="48">
        <f t="shared" si="35"/>
        <v>0</v>
      </c>
      <c r="W319" s="48">
        <f t="shared" si="36"/>
        <v>0</v>
      </c>
      <c r="X319" s="107"/>
      <c r="Y319" s="107"/>
      <c r="Z319" s="107">
        <v>0</v>
      </c>
      <c r="AA319" s="107">
        <v>0</v>
      </c>
      <c r="AB319" s="107"/>
      <c r="AC319" s="107"/>
      <c r="AD319" s="107"/>
      <c r="AE319" s="107"/>
      <c r="AF319" s="107"/>
      <c r="AG319" s="107"/>
      <c r="AH319" s="92"/>
      <c r="AI319" s="92"/>
      <c r="AJ319" s="26" t="s">
        <v>69</v>
      </c>
      <c r="AK319" s="26" t="s">
        <v>69</v>
      </c>
      <c r="AL319" s="26" t="s">
        <v>64</v>
      </c>
      <c r="AM319" s="26" t="s">
        <v>332</v>
      </c>
      <c r="AN319" s="26" t="s">
        <v>57</v>
      </c>
      <c r="AO319" s="26" t="s">
        <v>3269</v>
      </c>
      <c r="AP319" s="26" t="s">
        <v>71</v>
      </c>
      <c r="AQ319" s="26" t="s">
        <v>71</v>
      </c>
      <c r="AR319" s="26" t="s">
        <v>3286</v>
      </c>
      <c r="AS319" s="26">
        <v>0</v>
      </c>
      <c r="AT319" s="26">
        <v>0</v>
      </c>
      <c r="AU319" s="26" t="s">
        <v>3287</v>
      </c>
      <c r="AV319" s="26" t="s">
        <v>3288</v>
      </c>
      <c r="AW319" s="26" t="s">
        <v>3272</v>
      </c>
      <c r="AX319" s="26" t="s">
        <v>3269</v>
      </c>
      <c r="AY319" s="26" t="s">
        <v>3286</v>
      </c>
      <c r="AZ319" s="26" t="s">
        <v>3289</v>
      </c>
      <c r="BA319" s="26" t="s">
        <v>3290</v>
      </c>
      <c r="BB319" s="26" t="s">
        <v>3291</v>
      </c>
      <c r="BC319" s="26" t="s">
        <v>157</v>
      </c>
      <c r="BD319" s="26" t="s">
        <v>524</v>
      </c>
      <c r="BE319" s="86">
        <v>0</v>
      </c>
      <c r="BF319" s="86">
        <v>0</v>
      </c>
      <c r="BG319" s="86">
        <v>0</v>
      </c>
      <c r="BH319" s="87"/>
    </row>
    <row r="320" s="5" customFormat="1" ht="45" hidden="1" customHeight="1" spans="1:60">
      <c r="A320" s="26">
        <v>321</v>
      </c>
      <c r="B320" s="30" t="s">
        <v>2862</v>
      </c>
      <c r="C320" s="92" t="s">
        <v>3292</v>
      </c>
      <c r="D320" s="92" t="s">
        <v>3293</v>
      </c>
      <c r="E320" s="31" t="s">
        <v>330</v>
      </c>
      <c r="F320" s="31" t="s">
        <v>3249</v>
      </c>
      <c r="G320" s="31" t="s">
        <v>63</v>
      </c>
      <c r="H320" s="31" t="s">
        <v>64</v>
      </c>
      <c r="I320" s="31" t="s">
        <v>333</v>
      </c>
      <c r="J320" s="31" t="s">
        <v>393</v>
      </c>
      <c r="K320" s="103">
        <v>3140000</v>
      </c>
      <c r="L320" s="103">
        <v>3140000</v>
      </c>
      <c r="M320" s="103">
        <f t="shared" si="31"/>
        <v>314</v>
      </c>
      <c r="N320" s="103">
        <f t="shared" si="32"/>
        <v>314</v>
      </c>
      <c r="O320" s="92" t="s">
        <v>3294</v>
      </c>
      <c r="P320" s="33"/>
      <c r="Q320" s="92"/>
      <c r="R320" s="107"/>
      <c r="S320" s="107"/>
      <c r="T320" s="48">
        <f t="shared" si="33"/>
        <v>0</v>
      </c>
      <c r="U320" s="48">
        <f t="shared" si="34"/>
        <v>0</v>
      </c>
      <c r="V320" s="48">
        <f t="shared" si="35"/>
        <v>0</v>
      </c>
      <c r="W320" s="48">
        <f t="shared" si="36"/>
        <v>0</v>
      </c>
      <c r="X320" s="107"/>
      <c r="Y320" s="107"/>
      <c r="Z320" s="107"/>
      <c r="AA320" s="107"/>
      <c r="AB320" s="107"/>
      <c r="AC320" s="107"/>
      <c r="AD320" s="107"/>
      <c r="AE320" s="107"/>
      <c r="AF320" s="107"/>
      <c r="AG320" s="107"/>
      <c r="AH320" s="92"/>
      <c r="AI320" s="92"/>
      <c r="AJ320" s="26" t="s">
        <v>69</v>
      </c>
      <c r="AK320" s="26" t="s">
        <v>69</v>
      </c>
      <c r="AL320" s="26" t="s">
        <v>64</v>
      </c>
      <c r="AM320" s="26" t="s">
        <v>63</v>
      </c>
      <c r="AN320" s="26" t="s">
        <v>71</v>
      </c>
      <c r="AO320" s="26" t="s">
        <v>71</v>
      </c>
      <c r="AP320" s="26" t="s">
        <v>221</v>
      </c>
      <c r="AQ320" s="26" t="s">
        <v>3295</v>
      </c>
      <c r="AR320" s="26" t="s">
        <v>3296</v>
      </c>
      <c r="AS320" s="26">
        <v>0</v>
      </c>
      <c r="AT320" s="26">
        <v>0</v>
      </c>
      <c r="AU320" s="26" t="s">
        <v>3297</v>
      </c>
      <c r="AV320" s="26" t="s">
        <v>3298</v>
      </c>
      <c r="AW320" s="26" t="s">
        <v>3299</v>
      </c>
      <c r="AX320" s="26" t="s">
        <v>3295</v>
      </c>
      <c r="AY320" s="26" t="s">
        <v>3300</v>
      </c>
      <c r="AZ320" s="26" t="s">
        <v>3301</v>
      </c>
      <c r="BA320" s="26" t="s">
        <v>3302</v>
      </c>
      <c r="BB320" s="26" t="s">
        <v>3303</v>
      </c>
      <c r="BC320" s="26" t="s">
        <v>157</v>
      </c>
      <c r="BD320" s="26" t="s">
        <v>524</v>
      </c>
      <c r="BE320" s="86" t="s">
        <v>404</v>
      </c>
      <c r="BF320" s="86">
        <v>0</v>
      </c>
      <c r="BG320" s="86">
        <v>0</v>
      </c>
      <c r="BH320" s="87"/>
    </row>
    <row r="321" s="5" customFormat="1" ht="45" hidden="1" customHeight="1" spans="1:60">
      <c r="A321" s="26">
        <v>322</v>
      </c>
      <c r="B321" s="30" t="s">
        <v>2862</v>
      </c>
      <c r="C321" s="92" t="s">
        <v>3304</v>
      </c>
      <c r="D321" s="92" t="s">
        <v>3305</v>
      </c>
      <c r="E321" s="31" t="s">
        <v>330</v>
      </c>
      <c r="F321" s="31" t="s">
        <v>3249</v>
      </c>
      <c r="G321" s="31" t="s">
        <v>63</v>
      </c>
      <c r="H321" s="31" t="s">
        <v>64</v>
      </c>
      <c r="I321" s="31" t="s">
        <v>333</v>
      </c>
      <c r="J321" s="31" t="s">
        <v>2143</v>
      </c>
      <c r="K321" s="103">
        <v>100000</v>
      </c>
      <c r="L321" s="103">
        <v>100000</v>
      </c>
      <c r="M321" s="103">
        <f t="shared" si="31"/>
        <v>10</v>
      </c>
      <c r="N321" s="103">
        <f t="shared" si="32"/>
        <v>10</v>
      </c>
      <c r="O321" s="92" t="s">
        <v>3306</v>
      </c>
      <c r="P321" s="33" t="s">
        <v>87</v>
      </c>
      <c r="Q321" s="92" t="s">
        <v>6</v>
      </c>
      <c r="R321" s="107">
        <v>100000</v>
      </c>
      <c r="S321" s="107">
        <v>100000</v>
      </c>
      <c r="T321" s="48">
        <f t="shared" si="33"/>
        <v>0</v>
      </c>
      <c r="U321" s="48">
        <f t="shared" si="34"/>
        <v>0</v>
      </c>
      <c r="V321" s="48">
        <f t="shared" si="35"/>
        <v>100000</v>
      </c>
      <c r="W321" s="48">
        <f t="shared" si="36"/>
        <v>100000</v>
      </c>
      <c r="X321" s="107">
        <v>100000</v>
      </c>
      <c r="Y321" s="107">
        <v>100000</v>
      </c>
      <c r="Z321" s="107"/>
      <c r="AA321" s="107"/>
      <c r="AB321" s="107"/>
      <c r="AC321" s="107"/>
      <c r="AD321" s="107"/>
      <c r="AE321" s="107"/>
      <c r="AF321" s="107"/>
      <c r="AG321" s="107"/>
      <c r="AH321" s="92" t="s">
        <v>3307</v>
      </c>
      <c r="AI321" s="92"/>
      <c r="AJ321" s="26" t="s">
        <v>69</v>
      </c>
      <c r="AK321" s="26" t="s">
        <v>69</v>
      </c>
      <c r="AL321" s="26" t="s">
        <v>64</v>
      </c>
      <c r="AM321" s="26" t="s">
        <v>63</v>
      </c>
      <c r="AN321" s="26" t="s">
        <v>71</v>
      </c>
      <c r="AO321" s="26" t="s">
        <v>71</v>
      </c>
      <c r="AP321" s="26" t="s">
        <v>221</v>
      </c>
      <c r="AQ321" s="26" t="s">
        <v>3308</v>
      </c>
      <c r="AR321" s="26" t="s">
        <v>3306</v>
      </c>
      <c r="AS321" s="26">
        <v>0</v>
      </c>
      <c r="AT321" s="26">
        <v>0</v>
      </c>
      <c r="AU321" s="26" t="s">
        <v>3309</v>
      </c>
      <c r="AV321" s="26" t="s">
        <v>3310</v>
      </c>
      <c r="AW321" s="26" t="s">
        <v>3311</v>
      </c>
      <c r="AX321" s="26" t="s">
        <v>3308</v>
      </c>
      <c r="AY321" s="26" t="s">
        <v>3306</v>
      </c>
      <c r="AZ321" s="26" t="s">
        <v>3312</v>
      </c>
      <c r="BA321" s="26" t="s">
        <v>3309</v>
      </c>
      <c r="BB321" s="26" t="s">
        <v>3313</v>
      </c>
      <c r="BC321" s="26" t="s">
        <v>157</v>
      </c>
      <c r="BD321" s="26" t="s">
        <v>524</v>
      </c>
      <c r="BE321" s="86">
        <v>0</v>
      </c>
      <c r="BF321" s="86">
        <v>0</v>
      </c>
      <c r="BG321" s="86">
        <v>0</v>
      </c>
      <c r="BH321" s="87"/>
    </row>
    <row r="322" s="5" customFormat="1" ht="45" hidden="1" customHeight="1" spans="1:60">
      <c r="A322" s="26">
        <v>323</v>
      </c>
      <c r="B322" s="30" t="s">
        <v>2862</v>
      </c>
      <c r="C322" s="92" t="s">
        <v>3314</v>
      </c>
      <c r="D322" s="92" t="s">
        <v>3315</v>
      </c>
      <c r="E322" s="31" t="s">
        <v>330</v>
      </c>
      <c r="F322" s="31" t="s">
        <v>3249</v>
      </c>
      <c r="G322" s="31" t="s">
        <v>63</v>
      </c>
      <c r="H322" s="31" t="s">
        <v>64</v>
      </c>
      <c r="I322" s="31" t="s">
        <v>333</v>
      </c>
      <c r="J322" s="31" t="s">
        <v>1805</v>
      </c>
      <c r="K322" s="103">
        <v>3500000</v>
      </c>
      <c r="L322" s="103">
        <v>3500000</v>
      </c>
      <c r="M322" s="103">
        <f t="shared" si="31"/>
        <v>350</v>
      </c>
      <c r="N322" s="103">
        <f t="shared" si="32"/>
        <v>350</v>
      </c>
      <c r="O322" s="92" t="s">
        <v>3316</v>
      </c>
      <c r="P322" s="33" t="s">
        <v>336</v>
      </c>
      <c r="Q322" s="92" t="s">
        <v>7</v>
      </c>
      <c r="R322" s="107">
        <v>3500000</v>
      </c>
      <c r="S322" s="107">
        <v>3500000</v>
      </c>
      <c r="T322" s="48">
        <f t="shared" si="33"/>
        <v>0</v>
      </c>
      <c r="U322" s="48">
        <f t="shared" si="34"/>
        <v>0</v>
      </c>
      <c r="V322" s="48">
        <f t="shared" si="35"/>
        <v>3500000</v>
      </c>
      <c r="W322" s="48">
        <f t="shared" si="36"/>
        <v>3500000</v>
      </c>
      <c r="X322" s="107"/>
      <c r="Y322" s="107"/>
      <c r="Z322" s="107">
        <v>3500000</v>
      </c>
      <c r="AA322" s="107">
        <v>3500000</v>
      </c>
      <c r="AB322" s="107"/>
      <c r="AC322" s="107"/>
      <c r="AD322" s="107"/>
      <c r="AE322" s="107"/>
      <c r="AF322" s="107"/>
      <c r="AG322" s="107"/>
      <c r="AH322" s="92"/>
      <c r="AI322" s="92"/>
      <c r="AJ322" s="26" t="s">
        <v>69</v>
      </c>
      <c r="AK322" s="26" t="s">
        <v>69</v>
      </c>
      <c r="AL322" s="26" t="s">
        <v>64</v>
      </c>
      <c r="AM322" s="26" t="s">
        <v>63</v>
      </c>
      <c r="AN322" s="26" t="s">
        <v>71</v>
      </c>
      <c r="AO322" s="26" t="s">
        <v>71</v>
      </c>
      <c r="AP322" s="26" t="s">
        <v>221</v>
      </c>
      <c r="AQ322" s="26" t="s">
        <v>3317</v>
      </c>
      <c r="AR322" s="26" t="s">
        <v>3316</v>
      </c>
      <c r="AS322" s="26">
        <v>0</v>
      </c>
      <c r="AT322" s="26">
        <v>0</v>
      </c>
      <c r="AU322" s="26" t="s">
        <v>3318</v>
      </c>
      <c r="AV322" s="26" t="s">
        <v>3319</v>
      </c>
      <c r="AW322" s="26" t="s">
        <v>3320</v>
      </c>
      <c r="AX322" s="26" t="s">
        <v>3317</v>
      </c>
      <c r="AY322" s="26" t="s">
        <v>3321</v>
      </c>
      <c r="AZ322" s="26" t="s">
        <v>3322</v>
      </c>
      <c r="BA322" s="26" t="s">
        <v>3323</v>
      </c>
      <c r="BB322" s="26" t="s">
        <v>3324</v>
      </c>
      <c r="BC322" s="26" t="s">
        <v>157</v>
      </c>
      <c r="BD322" s="26" t="s">
        <v>524</v>
      </c>
      <c r="BE322" s="86">
        <v>0</v>
      </c>
      <c r="BF322" s="86">
        <v>0</v>
      </c>
      <c r="BG322" s="86">
        <v>0</v>
      </c>
      <c r="BH322" s="87"/>
    </row>
    <row r="323" s="5" customFormat="1" ht="45" hidden="1" customHeight="1" spans="1:60">
      <c r="A323" s="26">
        <v>324</v>
      </c>
      <c r="B323" s="30" t="s">
        <v>2862</v>
      </c>
      <c r="C323" s="92" t="s">
        <v>3325</v>
      </c>
      <c r="D323" s="92" t="s">
        <v>3326</v>
      </c>
      <c r="E323" s="31" t="s">
        <v>330</v>
      </c>
      <c r="F323" s="31" t="s">
        <v>3249</v>
      </c>
      <c r="G323" s="31" t="s">
        <v>63</v>
      </c>
      <c r="H323" s="31" t="s">
        <v>64</v>
      </c>
      <c r="I323" s="31" t="s">
        <v>333</v>
      </c>
      <c r="J323" s="31" t="s">
        <v>334</v>
      </c>
      <c r="K323" s="103">
        <v>6000000</v>
      </c>
      <c r="L323" s="103">
        <v>4500000</v>
      </c>
      <c r="M323" s="103">
        <f t="shared" si="31"/>
        <v>600</v>
      </c>
      <c r="N323" s="103">
        <f t="shared" si="32"/>
        <v>450</v>
      </c>
      <c r="O323" s="92" t="s">
        <v>3327</v>
      </c>
      <c r="P323" s="33"/>
      <c r="Q323" s="92"/>
      <c r="R323" s="107"/>
      <c r="S323" s="107"/>
      <c r="T323" s="48">
        <f t="shared" si="33"/>
        <v>0</v>
      </c>
      <c r="U323" s="48">
        <f t="shared" si="34"/>
        <v>0</v>
      </c>
      <c r="V323" s="48">
        <f t="shared" si="35"/>
        <v>0</v>
      </c>
      <c r="W323" s="48">
        <f t="shared" si="36"/>
        <v>0</v>
      </c>
      <c r="X323" s="107"/>
      <c r="Y323" s="107"/>
      <c r="Z323" s="107"/>
      <c r="AA323" s="107"/>
      <c r="AB323" s="107"/>
      <c r="AC323" s="107"/>
      <c r="AD323" s="107"/>
      <c r="AE323" s="107"/>
      <c r="AF323" s="107"/>
      <c r="AG323" s="107"/>
      <c r="AH323" s="92"/>
      <c r="AI323" s="92"/>
      <c r="AJ323" s="26" t="s">
        <v>69</v>
      </c>
      <c r="AK323" s="26" t="s">
        <v>69</v>
      </c>
      <c r="AL323" s="26" t="s">
        <v>64</v>
      </c>
      <c r="AM323" s="26" t="s">
        <v>63</v>
      </c>
      <c r="AN323" s="26" t="s">
        <v>71</v>
      </c>
      <c r="AO323" s="26" t="s">
        <v>71</v>
      </c>
      <c r="AP323" s="26" t="s">
        <v>221</v>
      </c>
      <c r="AQ323" s="26" t="s">
        <v>3328</v>
      </c>
      <c r="AR323" s="26" t="s">
        <v>3327</v>
      </c>
      <c r="AS323" s="26">
        <v>0</v>
      </c>
      <c r="AT323" s="26">
        <v>1500000</v>
      </c>
      <c r="AU323" s="26" t="s">
        <v>3329</v>
      </c>
      <c r="AV323" s="26" t="s">
        <v>3330</v>
      </c>
      <c r="AW323" s="26" t="s">
        <v>3331</v>
      </c>
      <c r="AX323" s="26" t="s">
        <v>3328</v>
      </c>
      <c r="AY323" s="26" t="s">
        <v>3327</v>
      </c>
      <c r="AZ323" s="26" t="s">
        <v>3332</v>
      </c>
      <c r="BA323" s="26" t="s">
        <v>3333</v>
      </c>
      <c r="BB323" s="26" t="s">
        <v>3334</v>
      </c>
      <c r="BC323" s="26" t="s">
        <v>157</v>
      </c>
      <c r="BD323" s="26" t="s">
        <v>524</v>
      </c>
      <c r="BE323" s="86">
        <v>0</v>
      </c>
      <c r="BF323" s="86" t="s">
        <v>404</v>
      </c>
      <c r="BG323" s="86">
        <v>0</v>
      </c>
      <c r="BH323" s="87"/>
    </row>
    <row r="324" s="5" customFormat="1" ht="45" hidden="1" customHeight="1" spans="1:60">
      <c r="A324" s="26">
        <v>325</v>
      </c>
      <c r="B324" s="30" t="s">
        <v>2862</v>
      </c>
      <c r="C324" s="92" t="s">
        <v>3335</v>
      </c>
      <c r="D324" s="92" t="s">
        <v>3336</v>
      </c>
      <c r="E324" s="31" t="s">
        <v>330</v>
      </c>
      <c r="F324" s="31" t="s">
        <v>3249</v>
      </c>
      <c r="G324" s="31" t="s">
        <v>332</v>
      </c>
      <c r="H324" s="31" t="s">
        <v>64</v>
      </c>
      <c r="I324" s="31" t="s">
        <v>333</v>
      </c>
      <c r="J324" s="31" t="s">
        <v>1448</v>
      </c>
      <c r="K324" s="103">
        <v>2000000</v>
      </c>
      <c r="L324" s="103">
        <v>1500000</v>
      </c>
      <c r="M324" s="103">
        <f t="shared" si="31"/>
        <v>200</v>
      </c>
      <c r="N324" s="103">
        <f t="shared" si="32"/>
        <v>150</v>
      </c>
      <c r="O324" s="92" t="s">
        <v>3337</v>
      </c>
      <c r="P324" s="33"/>
      <c r="Q324" s="92"/>
      <c r="R324" s="107"/>
      <c r="S324" s="107"/>
      <c r="T324" s="48">
        <f t="shared" si="33"/>
        <v>0</v>
      </c>
      <c r="U324" s="48">
        <f t="shared" si="34"/>
        <v>0</v>
      </c>
      <c r="V324" s="48">
        <f t="shared" si="35"/>
        <v>0</v>
      </c>
      <c r="W324" s="48">
        <f t="shared" si="36"/>
        <v>0</v>
      </c>
      <c r="X324" s="107"/>
      <c r="Y324" s="107"/>
      <c r="Z324" s="107"/>
      <c r="AA324" s="107"/>
      <c r="AB324" s="107"/>
      <c r="AC324" s="107"/>
      <c r="AD324" s="107"/>
      <c r="AE324" s="107"/>
      <c r="AF324" s="107"/>
      <c r="AG324" s="107"/>
      <c r="AH324" s="92"/>
      <c r="AI324" s="92"/>
      <c r="AJ324" s="26" t="s">
        <v>69</v>
      </c>
      <c r="AK324" s="26" t="s">
        <v>69</v>
      </c>
      <c r="AL324" s="26" t="s">
        <v>64</v>
      </c>
      <c r="AM324" s="26" t="s">
        <v>332</v>
      </c>
      <c r="AN324" s="26" t="s">
        <v>57</v>
      </c>
      <c r="AO324" s="26" t="s">
        <v>3338</v>
      </c>
      <c r="AP324" s="26" t="s">
        <v>71</v>
      </c>
      <c r="AQ324" s="26" t="s">
        <v>71</v>
      </c>
      <c r="AR324" s="26" t="s">
        <v>3337</v>
      </c>
      <c r="AS324" s="26">
        <v>0</v>
      </c>
      <c r="AT324" s="26">
        <v>500000</v>
      </c>
      <c r="AU324" s="26" t="s">
        <v>3339</v>
      </c>
      <c r="AV324" s="26" t="s">
        <v>3340</v>
      </c>
      <c r="AW324" s="26" t="s">
        <v>3341</v>
      </c>
      <c r="AX324" s="26" t="s">
        <v>3342</v>
      </c>
      <c r="AY324" s="26" t="s">
        <v>3337</v>
      </c>
      <c r="AZ324" s="26" t="s">
        <v>3343</v>
      </c>
      <c r="BA324" s="26" t="s">
        <v>3344</v>
      </c>
      <c r="BB324" s="26" t="s">
        <v>3345</v>
      </c>
      <c r="BC324" s="26" t="s">
        <v>157</v>
      </c>
      <c r="BD324" s="26" t="s">
        <v>524</v>
      </c>
      <c r="BE324" s="86" t="s">
        <v>404</v>
      </c>
      <c r="BF324" s="86">
        <v>0</v>
      </c>
      <c r="BG324" s="86">
        <v>0</v>
      </c>
      <c r="BH324" s="87"/>
    </row>
    <row r="325" s="5" customFormat="1" ht="45" hidden="1" customHeight="1" spans="1:60">
      <c r="A325" s="26">
        <v>326</v>
      </c>
      <c r="B325" s="30" t="s">
        <v>2862</v>
      </c>
      <c r="C325" s="92" t="s">
        <v>3346</v>
      </c>
      <c r="D325" s="92" t="s">
        <v>3347</v>
      </c>
      <c r="E325" s="31" t="s">
        <v>330</v>
      </c>
      <c r="F325" s="31" t="s">
        <v>3249</v>
      </c>
      <c r="G325" s="31" t="s">
        <v>63</v>
      </c>
      <c r="H325" s="31" t="s">
        <v>64</v>
      </c>
      <c r="I325" s="31" t="s">
        <v>333</v>
      </c>
      <c r="J325" s="31" t="s">
        <v>1805</v>
      </c>
      <c r="K325" s="103">
        <v>0</v>
      </c>
      <c r="L325" s="103">
        <v>0</v>
      </c>
      <c r="M325" s="103">
        <f t="shared" si="31"/>
        <v>0</v>
      </c>
      <c r="N325" s="103">
        <f t="shared" si="32"/>
        <v>0</v>
      </c>
      <c r="O325" s="92" t="s">
        <v>3348</v>
      </c>
      <c r="P325" s="33"/>
      <c r="Q325" s="92"/>
      <c r="R325" s="107"/>
      <c r="S325" s="107"/>
      <c r="T325" s="48">
        <f t="shared" si="33"/>
        <v>0</v>
      </c>
      <c r="U325" s="48">
        <f t="shared" si="34"/>
        <v>0</v>
      </c>
      <c r="V325" s="48">
        <f t="shared" si="35"/>
        <v>0</v>
      </c>
      <c r="W325" s="48">
        <f t="shared" si="36"/>
        <v>0</v>
      </c>
      <c r="X325" s="107"/>
      <c r="Y325" s="107"/>
      <c r="Z325" s="107"/>
      <c r="AA325" s="107"/>
      <c r="AB325" s="107"/>
      <c r="AC325" s="107"/>
      <c r="AD325" s="107"/>
      <c r="AE325" s="107"/>
      <c r="AF325" s="107"/>
      <c r="AG325" s="107"/>
      <c r="AH325" s="92"/>
      <c r="AI325" s="92"/>
      <c r="AJ325" s="26" t="s">
        <v>69</v>
      </c>
      <c r="AK325" s="26" t="s">
        <v>69</v>
      </c>
      <c r="AL325" s="26" t="s">
        <v>64</v>
      </c>
      <c r="AM325" s="26" t="s">
        <v>63</v>
      </c>
      <c r="AN325" s="26" t="s">
        <v>71</v>
      </c>
      <c r="AO325" s="26" t="s">
        <v>71</v>
      </c>
      <c r="AP325" s="26" t="s">
        <v>221</v>
      </c>
      <c r="AQ325" s="26" t="s">
        <v>3349</v>
      </c>
      <c r="AR325" s="26" t="s">
        <v>3348</v>
      </c>
      <c r="AS325" s="26">
        <v>0</v>
      </c>
      <c r="AT325" s="26">
        <v>0</v>
      </c>
      <c r="AU325" s="26" t="s">
        <v>3350</v>
      </c>
      <c r="AV325" s="26" t="s">
        <v>3351</v>
      </c>
      <c r="AW325" s="26" t="s">
        <v>3352</v>
      </c>
      <c r="AX325" s="26" t="s">
        <v>3349</v>
      </c>
      <c r="AY325" s="26" t="s">
        <v>3348</v>
      </c>
      <c r="AZ325" s="26" t="s">
        <v>3353</v>
      </c>
      <c r="BA325" s="26" t="s">
        <v>3354</v>
      </c>
      <c r="BB325" s="26" t="s">
        <v>3355</v>
      </c>
      <c r="BC325" s="26" t="s">
        <v>3356</v>
      </c>
      <c r="BD325" s="26" t="s">
        <v>524</v>
      </c>
      <c r="BE325" s="86" t="s">
        <v>404</v>
      </c>
      <c r="BF325" s="86">
        <v>0</v>
      </c>
      <c r="BG325" s="86">
        <v>0</v>
      </c>
      <c r="BH325" s="87"/>
    </row>
    <row r="326" s="5" customFormat="1" ht="45" hidden="1" customHeight="1" spans="1:60">
      <c r="A326" s="26">
        <v>327</v>
      </c>
      <c r="B326" s="30" t="s">
        <v>2862</v>
      </c>
      <c r="C326" s="92" t="s">
        <v>3357</v>
      </c>
      <c r="D326" s="92" t="s">
        <v>3358</v>
      </c>
      <c r="E326" s="31" t="s">
        <v>330</v>
      </c>
      <c r="F326" s="31" t="s">
        <v>3249</v>
      </c>
      <c r="G326" s="31" t="s">
        <v>63</v>
      </c>
      <c r="H326" s="31" t="s">
        <v>64</v>
      </c>
      <c r="I326" s="31" t="s">
        <v>333</v>
      </c>
      <c r="J326" s="31" t="s">
        <v>393</v>
      </c>
      <c r="K326" s="103">
        <v>0</v>
      </c>
      <c r="L326" s="103">
        <v>0</v>
      </c>
      <c r="M326" s="103">
        <f t="shared" si="31"/>
        <v>0</v>
      </c>
      <c r="N326" s="103">
        <f t="shared" si="32"/>
        <v>0</v>
      </c>
      <c r="O326" s="92" t="s">
        <v>3359</v>
      </c>
      <c r="P326" s="33"/>
      <c r="Q326" s="92"/>
      <c r="R326" s="107"/>
      <c r="S326" s="107"/>
      <c r="T326" s="48">
        <f t="shared" si="33"/>
        <v>0</v>
      </c>
      <c r="U326" s="48">
        <f t="shared" si="34"/>
        <v>0</v>
      </c>
      <c r="V326" s="48">
        <f t="shared" si="35"/>
        <v>0</v>
      </c>
      <c r="W326" s="48">
        <f t="shared" si="36"/>
        <v>0</v>
      </c>
      <c r="X326" s="107"/>
      <c r="Y326" s="107"/>
      <c r="Z326" s="107"/>
      <c r="AA326" s="107"/>
      <c r="AB326" s="107"/>
      <c r="AC326" s="107"/>
      <c r="AD326" s="107"/>
      <c r="AE326" s="107"/>
      <c r="AF326" s="107"/>
      <c r="AG326" s="107"/>
      <c r="AH326" s="92"/>
      <c r="AI326" s="92"/>
      <c r="AJ326" s="26" t="s">
        <v>69</v>
      </c>
      <c r="AK326" s="26" t="s">
        <v>69</v>
      </c>
      <c r="AL326" s="26" t="s">
        <v>64</v>
      </c>
      <c r="AM326" s="26" t="s">
        <v>63</v>
      </c>
      <c r="AN326" s="26" t="s">
        <v>71</v>
      </c>
      <c r="AO326" s="26" t="s">
        <v>71</v>
      </c>
      <c r="AP326" s="26" t="s">
        <v>221</v>
      </c>
      <c r="AQ326" s="26" t="s">
        <v>3360</v>
      </c>
      <c r="AR326" s="26" t="s">
        <v>3359</v>
      </c>
      <c r="AS326" s="26">
        <v>0</v>
      </c>
      <c r="AT326" s="26">
        <v>200000</v>
      </c>
      <c r="AU326" s="26" t="s">
        <v>3361</v>
      </c>
      <c r="AV326" s="26" t="s">
        <v>3362</v>
      </c>
      <c r="AW326" s="26" t="s">
        <v>3363</v>
      </c>
      <c r="AX326" s="26" t="s">
        <v>3360</v>
      </c>
      <c r="AY326" s="26" t="s">
        <v>3359</v>
      </c>
      <c r="AZ326" s="26" t="s">
        <v>3364</v>
      </c>
      <c r="BA326" s="26" t="s">
        <v>3361</v>
      </c>
      <c r="BB326" s="26" t="s">
        <v>3365</v>
      </c>
      <c r="BC326" s="26" t="s">
        <v>157</v>
      </c>
      <c r="BD326" s="26" t="s">
        <v>524</v>
      </c>
      <c r="BE326" s="86" t="s">
        <v>404</v>
      </c>
      <c r="BF326" s="86">
        <v>0</v>
      </c>
      <c r="BG326" s="86">
        <v>0</v>
      </c>
      <c r="BH326" s="87"/>
    </row>
    <row r="327" s="5" customFormat="1" ht="45" hidden="1" customHeight="1" spans="1:60">
      <c r="A327" s="26">
        <v>328</v>
      </c>
      <c r="B327" s="30" t="s">
        <v>2862</v>
      </c>
      <c r="C327" s="92" t="s">
        <v>3366</v>
      </c>
      <c r="D327" s="92" t="s">
        <v>3367</v>
      </c>
      <c r="E327" s="31" t="s">
        <v>330</v>
      </c>
      <c r="F327" s="31" t="s">
        <v>3249</v>
      </c>
      <c r="G327" s="31" t="s">
        <v>332</v>
      </c>
      <c r="H327" s="31" t="s">
        <v>64</v>
      </c>
      <c r="I327" s="31" t="s">
        <v>333</v>
      </c>
      <c r="J327" s="31" t="s">
        <v>334</v>
      </c>
      <c r="K327" s="103">
        <v>5500000</v>
      </c>
      <c r="L327" s="103">
        <v>4000000</v>
      </c>
      <c r="M327" s="103">
        <f t="shared" si="31"/>
        <v>550</v>
      </c>
      <c r="N327" s="103">
        <f t="shared" si="32"/>
        <v>400</v>
      </c>
      <c r="O327" s="92" t="s">
        <v>3368</v>
      </c>
      <c r="P327" s="33"/>
      <c r="Q327" s="92"/>
      <c r="R327" s="107"/>
      <c r="S327" s="107"/>
      <c r="T327" s="48">
        <f t="shared" si="33"/>
        <v>0</v>
      </c>
      <c r="U327" s="48">
        <f t="shared" si="34"/>
        <v>0</v>
      </c>
      <c r="V327" s="48">
        <f t="shared" si="35"/>
        <v>0</v>
      </c>
      <c r="W327" s="48">
        <f t="shared" si="36"/>
        <v>0</v>
      </c>
      <c r="X327" s="107"/>
      <c r="Y327" s="107"/>
      <c r="Z327" s="107"/>
      <c r="AA327" s="107"/>
      <c r="AB327" s="107"/>
      <c r="AC327" s="107"/>
      <c r="AD327" s="107"/>
      <c r="AE327" s="107"/>
      <c r="AF327" s="107"/>
      <c r="AG327" s="107"/>
      <c r="AH327" s="92"/>
      <c r="AI327" s="92"/>
      <c r="AJ327" s="26" t="s">
        <v>69</v>
      </c>
      <c r="AK327" s="26" t="s">
        <v>69</v>
      </c>
      <c r="AL327" s="26" t="s">
        <v>64</v>
      </c>
      <c r="AM327" s="26" t="s">
        <v>332</v>
      </c>
      <c r="AN327" s="26" t="s">
        <v>57</v>
      </c>
      <c r="AO327" s="26" t="s">
        <v>3369</v>
      </c>
      <c r="AP327" s="26" t="s">
        <v>71</v>
      </c>
      <c r="AQ327" s="26" t="s">
        <v>71</v>
      </c>
      <c r="AR327" s="26" t="s">
        <v>3368</v>
      </c>
      <c r="AS327" s="26">
        <v>0</v>
      </c>
      <c r="AT327" s="26">
        <v>1500000</v>
      </c>
      <c r="AU327" s="26" t="s">
        <v>3370</v>
      </c>
      <c r="AV327" s="26" t="s">
        <v>3371</v>
      </c>
      <c r="AW327" s="26" t="s">
        <v>3372</v>
      </c>
      <c r="AX327" s="26" t="s">
        <v>3369</v>
      </c>
      <c r="AY327" s="26" t="s">
        <v>3368</v>
      </c>
      <c r="AZ327" s="26" t="s">
        <v>3373</v>
      </c>
      <c r="BA327" s="26" t="s">
        <v>3373</v>
      </c>
      <c r="BB327" s="26" t="s">
        <v>3374</v>
      </c>
      <c r="BC327" s="26" t="s">
        <v>157</v>
      </c>
      <c r="BD327" s="26" t="s">
        <v>524</v>
      </c>
      <c r="BE327" s="86">
        <v>0</v>
      </c>
      <c r="BF327" s="86" t="s">
        <v>404</v>
      </c>
      <c r="BG327" s="86">
        <v>0</v>
      </c>
      <c r="BH327" s="87"/>
    </row>
    <row r="328" s="5" customFormat="1" ht="45" hidden="1" customHeight="1" spans="1:60">
      <c r="A328" s="26">
        <v>329</v>
      </c>
      <c r="B328" s="30" t="s">
        <v>2862</v>
      </c>
      <c r="C328" s="92" t="s">
        <v>3375</v>
      </c>
      <c r="D328" s="92" t="s">
        <v>3376</v>
      </c>
      <c r="E328" s="31" t="s">
        <v>330</v>
      </c>
      <c r="F328" s="31" t="s">
        <v>3249</v>
      </c>
      <c r="G328" s="31" t="s">
        <v>332</v>
      </c>
      <c r="H328" s="31" t="s">
        <v>64</v>
      </c>
      <c r="I328" s="31" t="s">
        <v>333</v>
      </c>
      <c r="J328" s="31" t="s">
        <v>393</v>
      </c>
      <c r="K328" s="103">
        <v>4000000</v>
      </c>
      <c r="L328" s="103">
        <v>4000000</v>
      </c>
      <c r="M328" s="103">
        <f t="shared" si="31"/>
        <v>400</v>
      </c>
      <c r="N328" s="103">
        <f t="shared" si="32"/>
        <v>400</v>
      </c>
      <c r="O328" s="92" t="s">
        <v>3377</v>
      </c>
      <c r="P328" s="33"/>
      <c r="Q328" s="92"/>
      <c r="R328" s="107"/>
      <c r="S328" s="107"/>
      <c r="T328" s="48">
        <f t="shared" si="33"/>
        <v>0</v>
      </c>
      <c r="U328" s="48">
        <f t="shared" si="34"/>
        <v>0</v>
      </c>
      <c r="V328" s="48">
        <f t="shared" si="35"/>
        <v>0</v>
      </c>
      <c r="W328" s="48">
        <f t="shared" si="36"/>
        <v>0</v>
      </c>
      <c r="X328" s="107"/>
      <c r="Y328" s="107"/>
      <c r="Z328" s="107"/>
      <c r="AA328" s="107"/>
      <c r="AB328" s="107"/>
      <c r="AC328" s="107"/>
      <c r="AD328" s="107"/>
      <c r="AE328" s="107"/>
      <c r="AF328" s="107"/>
      <c r="AG328" s="107"/>
      <c r="AH328" s="92"/>
      <c r="AI328" s="92"/>
      <c r="AJ328" s="26" t="s">
        <v>69</v>
      </c>
      <c r="AK328" s="26" t="s">
        <v>69</v>
      </c>
      <c r="AL328" s="26" t="s">
        <v>64</v>
      </c>
      <c r="AM328" s="26" t="s">
        <v>332</v>
      </c>
      <c r="AN328" s="26" t="s">
        <v>57</v>
      </c>
      <c r="AO328" s="26" t="s">
        <v>3360</v>
      </c>
      <c r="AP328" s="26" t="s">
        <v>71</v>
      </c>
      <c r="AQ328" s="26" t="s">
        <v>71</v>
      </c>
      <c r="AR328" s="26" t="s">
        <v>3377</v>
      </c>
      <c r="AS328" s="26">
        <v>0</v>
      </c>
      <c r="AT328" s="26">
        <v>0</v>
      </c>
      <c r="AU328" s="26" t="s">
        <v>3378</v>
      </c>
      <c r="AV328" s="26" t="s">
        <v>3379</v>
      </c>
      <c r="AW328" s="26" t="s">
        <v>3380</v>
      </c>
      <c r="AX328" s="26" t="s">
        <v>3360</v>
      </c>
      <c r="AY328" s="26" t="s">
        <v>3377</v>
      </c>
      <c r="AZ328" s="26" t="s">
        <v>3381</v>
      </c>
      <c r="BA328" s="26" t="s">
        <v>3382</v>
      </c>
      <c r="BB328" s="26" t="s">
        <v>3383</v>
      </c>
      <c r="BC328" s="26" t="s">
        <v>157</v>
      </c>
      <c r="BD328" s="26" t="s">
        <v>524</v>
      </c>
      <c r="BE328" s="86" t="s">
        <v>404</v>
      </c>
      <c r="BF328" s="86">
        <v>0</v>
      </c>
      <c r="BG328" s="86">
        <v>0</v>
      </c>
      <c r="BH328" s="87"/>
    </row>
    <row r="329" s="5" customFormat="1" ht="45" hidden="1" customHeight="1" spans="1:60">
      <c r="A329" s="26">
        <v>330</v>
      </c>
      <c r="B329" s="30" t="s">
        <v>2862</v>
      </c>
      <c r="C329" s="92" t="s">
        <v>3384</v>
      </c>
      <c r="D329" s="92" t="s">
        <v>3385</v>
      </c>
      <c r="E329" s="31" t="s">
        <v>330</v>
      </c>
      <c r="F329" s="31" t="s">
        <v>3249</v>
      </c>
      <c r="G329" s="31" t="s">
        <v>332</v>
      </c>
      <c r="H329" s="31" t="s">
        <v>64</v>
      </c>
      <c r="I329" s="31" t="s">
        <v>333</v>
      </c>
      <c r="J329" s="31" t="s">
        <v>393</v>
      </c>
      <c r="K329" s="103">
        <v>11000000</v>
      </c>
      <c r="L329" s="103">
        <v>10600000</v>
      </c>
      <c r="M329" s="103">
        <f t="shared" si="31"/>
        <v>1100</v>
      </c>
      <c r="N329" s="103">
        <f t="shared" si="32"/>
        <v>1060</v>
      </c>
      <c r="O329" s="92" t="s">
        <v>3386</v>
      </c>
      <c r="P329" s="33"/>
      <c r="Q329" s="92"/>
      <c r="R329" s="107"/>
      <c r="S329" s="107"/>
      <c r="T329" s="48">
        <f t="shared" si="33"/>
        <v>0</v>
      </c>
      <c r="U329" s="48">
        <f t="shared" si="34"/>
        <v>0</v>
      </c>
      <c r="V329" s="48">
        <f t="shared" si="35"/>
        <v>0</v>
      </c>
      <c r="W329" s="48">
        <f t="shared" si="36"/>
        <v>0</v>
      </c>
      <c r="X329" s="107"/>
      <c r="Y329" s="107"/>
      <c r="Z329" s="107"/>
      <c r="AA329" s="107"/>
      <c r="AB329" s="107"/>
      <c r="AC329" s="107"/>
      <c r="AD329" s="107"/>
      <c r="AE329" s="107"/>
      <c r="AF329" s="107"/>
      <c r="AG329" s="107"/>
      <c r="AH329" s="92" t="s">
        <v>3387</v>
      </c>
      <c r="AI329" s="92"/>
      <c r="AJ329" s="26" t="s">
        <v>69</v>
      </c>
      <c r="AK329" s="26" t="s">
        <v>69</v>
      </c>
      <c r="AL329" s="26" t="s">
        <v>64</v>
      </c>
      <c r="AM329" s="26" t="s">
        <v>332</v>
      </c>
      <c r="AN329" s="26" t="s">
        <v>57</v>
      </c>
      <c r="AO329" s="26" t="s">
        <v>3360</v>
      </c>
      <c r="AP329" s="26" t="s">
        <v>71</v>
      </c>
      <c r="AQ329" s="26" t="s">
        <v>71</v>
      </c>
      <c r="AR329" s="26" t="s">
        <v>3386</v>
      </c>
      <c r="AS329" s="26">
        <v>0</v>
      </c>
      <c r="AT329" s="26">
        <v>200000</v>
      </c>
      <c r="AU329" s="26" t="s">
        <v>3388</v>
      </c>
      <c r="AV329" s="26" t="s">
        <v>3389</v>
      </c>
      <c r="AW329" s="26" t="s">
        <v>3390</v>
      </c>
      <c r="AX329" s="26" t="s">
        <v>3360</v>
      </c>
      <c r="AY329" s="26" t="s">
        <v>3386</v>
      </c>
      <c r="AZ329" s="26" t="s">
        <v>3386</v>
      </c>
      <c r="BA329" s="26" t="s">
        <v>3391</v>
      </c>
      <c r="BB329" s="26" t="s">
        <v>3392</v>
      </c>
      <c r="BC329" s="26" t="s">
        <v>157</v>
      </c>
      <c r="BD329" s="26" t="s">
        <v>524</v>
      </c>
      <c r="BE329" s="86" t="s">
        <v>404</v>
      </c>
      <c r="BF329" s="86">
        <v>0</v>
      </c>
      <c r="BG329" s="86">
        <v>0</v>
      </c>
      <c r="BH329" s="87"/>
    </row>
    <row r="330" s="5" customFormat="1" ht="45" hidden="1" customHeight="1" spans="1:60">
      <c r="A330" s="26">
        <v>331</v>
      </c>
      <c r="B330" s="30" t="s">
        <v>2862</v>
      </c>
      <c r="C330" s="92" t="s">
        <v>3393</v>
      </c>
      <c r="D330" s="92" t="s">
        <v>3394</v>
      </c>
      <c r="E330" s="31" t="s">
        <v>330</v>
      </c>
      <c r="F330" s="31" t="s">
        <v>3249</v>
      </c>
      <c r="G330" s="31" t="s">
        <v>63</v>
      </c>
      <c r="H330" s="31" t="s">
        <v>64</v>
      </c>
      <c r="I330" s="31" t="s">
        <v>333</v>
      </c>
      <c r="J330" s="31" t="s">
        <v>3395</v>
      </c>
      <c r="K330" s="103">
        <v>1300000</v>
      </c>
      <c r="L330" s="103">
        <v>1100000</v>
      </c>
      <c r="M330" s="103">
        <f t="shared" si="31"/>
        <v>130</v>
      </c>
      <c r="N330" s="103">
        <f t="shared" si="32"/>
        <v>110</v>
      </c>
      <c r="O330" s="92" t="s">
        <v>3396</v>
      </c>
      <c r="P330" s="33"/>
      <c r="Q330" s="92"/>
      <c r="R330" s="107"/>
      <c r="S330" s="107"/>
      <c r="T330" s="48">
        <f t="shared" si="33"/>
        <v>0</v>
      </c>
      <c r="U330" s="48">
        <f t="shared" si="34"/>
        <v>0</v>
      </c>
      <c r="V330" s="48">
        <f t="shared" si="35"/>
        <v>0</v>
      </c>
      <c r="W330" s="48">
        <f t="shared" si="36"/>
        <v>0</v>
      </c>
      <c r="X330" s="107"/>
      <c r="Y330" s="107"/>
      <c r="Z330" s="107"/>
      <c r="AA330" s="107"/>
      <c r="AB330" s="107"/>
      <c r="AC330" s="107"/>
      <c r="AD330" s="107"/>
      <c r="AE330" s="107"/>
      <c r="AF330" s="107"/>
      <c r="AG330" s="107"/>
      <c r="AH330" s="92"/>
      <c r="AI330" s="92"/>
      <c r="AJ330" s="26" t="s">
        <v>69</v>
      </c>
      <c r="AK330" s="26" t="s">
        <v>69</v>
      </c>
      <c r="AL330" s="26" t="s">
        <v>64</v>
      </c>
      <c r="AM330" s="26" t="s">
        <v>63</v>
      </c>
      <c r="AN330" s="26" t="s">
        <v>71</v>
      </c>
      <c r="AO330" s="26" t="s">
        <v>71</v>
      </c>
      <c r="AP330" s="26" t="s">
        <v>221</v>
      </c>
      <c r="AQ330" s="26" t="s">
        <v>3397</v>
      </c>
      <c r="AR330" s="26" t="s">
        <v>3396</v>
      </c>
      <c r="AS330" s="26">
        <v>0</v>
      </c>
      <c r="AT330" s="26">
        <v>200000</v>
      </c>
      <c r="AU330" s="26" t="s">
        <v>3398</v>
      </c>
      <c r="AV330" s="26" t="s">
        <v>3399</v>
      </c>
      <c r="AW330" s="26" t="s">
        <v>3400</v>
      </c>
      <c r="AX330" s="26" t="s">
        <v>3397</v>
      </c>
      <c r="AY330" s="26" t="s">
        <v>3396</v>
      </c>
      <c r="AZ330" s="26" t="s">
        <v>3401</v>
      </c>
      <c r="BA330" s="26" t="s">
        <v>3402</v>
      </c>
      <c r="BB330" s="26" t="s">
        <v>3403</v>
      </c>
      <c r="BC330" s="26" t="s">
        <v>157</v>
      </c>
      <c r="BD330" s="26" t="s">
        <v>524</v>
      </c>
      <c r="BE330" s="86">
        <v>0</v>
      </c>
      <c r="BF330" s="86" t="s">
        <v>404</v>
      </c>
      <c r="BG330" s="86">
        <v>0</v>
      </c>
      <c r="BH330" s="87"/>
    </row>
    <row r="331" s="5" customFormat="1" ht="45" hidden="1" customHeight="1" spans="1:60">
      <c r="A331" s="26">
        <v>332</v>
      </c>
      <c r="B331" s="30" t="s">
        <v>2862</v>
      </c>
      <c r="C331" s="92" t="s">
        <v>3404</v>
      </c>
      <c r="D331" s="92" t="s">
        <v>3405</v>
      </c>
      <c r="E331" s="31" t="s">
        <v>330</v>
      </c>
      <c r="F331" s="31" t="s">
        <v>3249</v>
      </c>
      <c r="G331" s="31" t="s">
        <v>63</v>
      </c>
      <c r="H331" s="31" t="s">
        <v>64</v>
      </c>
      <c r="I331" s="31" t="s">
        <v>333</v>
      </c>
      <c r="J331" s="31" t="s">
        <v>1729</v>
      </c>
      <c r="K331" s="103">
        <v>831000</v>
      </c>
      <c r="L331" s="103">
        <v>831000</v>
      </c>
      <c r="M331" s="103">
        <f t="shared" si="31"/>
        <v>83.1</v>
      </c>
      <c r="N331" s="103">
        <f t="shared" si="32"/>
        <v>83.1</v>
      </c>
      <c r="O331" s="92" t="s">
        <v>3406</v>
      </c>
      <c r="P331" s="33"/>
      <c r="Q331" s="92" t="s">
        <v>7</v>
      </c>
      <c r="R331" s="107">
        <v>831000</v>
      </c>
      <c r="S331" s="107">
        <v>831000</v>
      </c>
      <c r="T331" s="48">
        <f t="shared" si="33"/>
        <v>0</v>
      </c>
      <c r="U331" s="48">
        <f t="shared" si="34"/>
        <v>0</v>
      </c>
      <c r="V331" s="48">
        <f t="shared" si="35"/>
        <v>831000</v>
      </c>
      <c r="W331" s="48">
        <f t="shared" si="36"/>
        <v>831000</v>
      </c>
      <c r="X331" s="107"/>
      <c r="Y331" s="107"/>
      <c r="Z331" s="107">
        <v>831000</v>
      </c>
      <c r="AA331" s="107">
        <v>831000</v>
      </c>
      <c r="AB331" s="107"/>
      <c r="AC331" s="107"/>
      <c r="AD331" s="107"/>
      <c r="AE331" s="107"/>
      <c r="AF331" s="107"/>
      <c r="AG331" s="107"/>
      <c r="AH331" s="92" t="s">
        <v>2992</v>
      </c>
      <c r="AI331" s="92"/>
      <c r="AJ331" s="26" t="s">
        <v>69</v>
      </c>
      <c r="AK331" s="26" t="s">
        <v>69</v>
      </c>
      <c r="AL331" s="26" t="s">
        <v>64</v>
      </c>
      <c r="AM331" s="26" t="s">
        <v>63</v>
      </c>
      <c r="AN331" s="26" t="s">
        <v>71</v>
      </c>
      <c r="AO331" s="26" t="s">
        <v>71</v>
      </c>
      <c r="AP331" s="26" t="s">
        <v>221</v>
      </c>
      <c r="AQ331" s="26" t="s">
        <v>3407</v>
      </c>
      <c r="AR331" s="26" t="s">
        <v>3406</v>
      </c>
      <c r="AS331" s="26">
        <v>0</v>
      </c>
      <c r="AT331" s="26">
        <v>0</v>
      </c>
      <c r="AU331" s="26" t="s">
        <v>3406</v>
      </c>
      <c r="AV331" s="26" t="s">
        <v>3408</v>
      </c>
      <c r="AW331" s="26" t="s">
        <v>3409</v>
      </c>
      <c r="AX331" s="26" t="s">
        <v>3407</v>
      </c>
      <c r="AY331" s="26" t="s">
        <v>3410</v>
      </c>
      <c r="AZ331" s="26" t="s">
        <v>3411</v>
      </c>
      <c r="BA331" s="26" t="s">
        <v>3412</v>
      </c>
      <c r="BB331" s="26" t="s">
        <v>3412</v>
      </c>
      <c r="BC331" s="26" t="s">
        <v>157</v>
      </c>
      <c r="BD331" s="26" t="s">
        <v>524</v>
      </c>
      <c r="BE331" s="86">
        <v>0</v>
      </c>
      <c r="BF331" s="86">
        <v>0</v>
      </c>
      <c r="BG331" s="86">
        <v>0</v>
      </c>
      <c r="BH331" s="87"/>
    </row>
    <row r="332" s="5" customFormat="1" ht="45" hidden="1" customHeight="1" spans="1:60">
      <c r="A332" s="26">
        <v>333</v>
      </c>
      <c r="B332" s="30" t="s">
        <v>2862</v>
      </c>
      <c r="C332" s="92" t="s">
        <v>3413</v>
      </c>
      <c r="D332" s="92" t="s">
        <v>3414</v>
      </c>
      <c r="E332" s="31" t="s">
        <v>428</v>
      </c>
      <c r="F332" s="31" t="s">
        <v>3415</v>
      </c>
      <c r="G332" s="31" t="s">
        <v>332</v>
      </c>
      <c r="H332" s="31" t="s">
        <v>430</v>
      </c>
      <c r="I332" s="31" t="s">
        <v>431</v>
      </c>
      <c r="J332" s="31" t="s">
        <v>1004</v>
      </c>
      <c r="K332" s="103">
        <v>26000000</v>
      </c>
      <c r="L332" s="103">
        <v>20800000</v>
      </c>
      <c r="M332" s="103">
        <f t="shared" si="31"/>
        <v>2600</v>
      </c>
      <c r="N332" s="103">
        <f t="shared" si="32"/>
        <v>2080</v>
      </c>
      <c r="O332" s="92" t="s">
        <v>3416</v>
      </c>
      <c r="P332" s="33"/>
      <c r="Q332" s="148" t="s">
        <v>6</v>
      </c>
      <c r="R332" s="107">
        <v>26000000</v>
      </c>
      <c r="S332" s="107">
        <v>20800000</v>
      </c>
      <c r="T332" s="48">
        <f t="shared" si="33"/>
        <v>0</v>
      </c>
      <c r="U332" s="48">
        <f t="shared" si="34"/>
        <v>0</v>
      </c>
      <c r="V332" s="48">
        <f t="shared" si="35"/>
        <v>26000000</v>
      </c>
      <c r="W332" s="48">
        <f t="shared" si="36"/>
        <v>20800000</v>
      </c>
      <c r="X332" s="107">
        <v>26000000</v>
      </c>
      <c r="Y332" s="107">
        <v>20800000</v>
      </c>
      <c r="Z332" s="107"/>
      <c r="AA332" s="107"/>
      <c r="AB332" s="107"/>
      <c r="AC332" s="107"/>
      <c r="AD332" s="107">
        <v>0</v>
      </c>
      <c r="AE332" s="107">
        <v>0</v>
      </c>
      <c r="AF332" s="107"/>
      <c r="AG332" s="107"/>
      <c r="AH332" s="92"/>
      <c r="AI332" s="92"/>
      <c r="AJ332" s="26" t="s">
        <v>69</v>
      </c>
      <c r="AK332" s="26" t="s">
        <v>70</v>
      </c>
      <c r="AL332" s="26" t="s">
        <v>430</v>
      </c>
      <c r="AM332" s="26" t="s">
        <v>332</v>
      </c>
      <c r="AN332" s="26" t="s">
        <v>449</v>
      </c>
      <c r="AO332" s="26" t="s">
        <v>538</v>
      </c>
      <c r="AP332" s="26" t="s">
        <v>71</v>
      </c>
      <c r="AQ332" s="26" t="s">
        <v>71</v>
      </c>
      <c r="AR332" s="26" t="s">
        <v>3416</v>
      </c>
      <c r="AS332" s="26">
        <v>0</v>
      </c>
      <c r="AT332" s="26" t="s">
        <v>71</v>
      </c>
      <c r="AU332" s="26" t="s">
        <v>3417</v>
      </c>
      <c r="AV332" s="26" t="s">
        <v>2170</v>
      </c>
      <c r="AW332" s="26" t="s">
        <v>3418</v>
      </c>
      <c r="AX332" s="26" t="s">
        <v>3419</v>
      </c>
      <c r="AY332" s="26" t="s">
        <v>3420</v>
      </c>
      <c r="AZ332" s="26" t="s">
        <v>3417</v>
      </c>
      <c r="BA332" s="26" t="s">
        <v>3421</v>
      </c>
      <c r="BB332" s="26" t="s">
        <v>2720</v>
      </c>
      <c r="BC332" s="26" t="s">
        <v>3422</v>
      </c>
      <c r="BD332" s="26" t="s">
        <v>524</v>
      </c>
      <c r="BE332" s="86">
        <v>0</v>
      </c>
      <c r="BF332" s="86">
        <v>0</v>
      </c>
      <c r="BG332" s="86">
        <v>0</v>
      </c>
      <c r="BH332" s="87"/>
    </row>
    <row r="333" s="5" customFormat="1" ht="45" hidden="1" customHeight="1" spans="1:60">
      <c r="A333" s="26">
        <v>334</v>
      </c>
      <c r="B333" s="30" t="s">
        <v>2862</v>
      </c>
      <c r="C333" s="92" t="s">
        <v>3423</v>
      </c>
      <c r="D333" s="92" t="s">
        <v>3424</v>
      </c>
      <c r="E333" s="31" t="s">
        <v>428</v>
      </c>
      <c r="F333" s="31" t="s">
        <v>3415</v>
      </c>
      <c r="G333" s="31" t="s">
        <v>332</v>
      </c>
      <c r="H333" s="31" t="s">
        <v>484</v>
      </c>
      <c r="I333" s="31" t="s">
        <v>431</v>
      </c>
      <c r="J333" s="31" t="s">
        <v>613</v>
      </c>
      <c r="K333" s="103">
        <v>125825500</v>
      </c>
      <c r="L333" s="103">
        <v>25000000</v>
      </c>
      <c r="M333" s="103">
        <f t="shared" si="31"/>
        <v>12582.55</v>
      </c>
      <c r="N333" s="103">
        <f t="shared" si="32"/>
        <v>2500</v>
      </c>
      <c r="O333" s="92" t="s">
        <v>3425</v>
      </c>
      <c r="P333" s="33" t="s">
        <v>472</v>
      </c>
      <c r="Q333" s="92" t="s">
        <v>10</v>
      </c>
      <c r="R333" s="107">
        <v>125825500</v>
      </c>
      <c r="S333" s="107">
        <v>25000000</v>
      </c>
      <c r="T333" s="48">
        <f t="shared" si="33"/>
        <v>0</v>
      </c>
      <c r="U333" s="48">
        <f t="shared" si="34"/>
        <v>0</v>
      </c>
      <c r="V333" s="48">
        <f t="shared" si="35"/>
        <v>125825500</v>
      </c>
      <c r="W333" s="48">
        <f t="shared" si="36"/>
        <v>25000000</v>
      </c>
      <c r="X333" s="107"/>
      <c r="Y333" s="107"/>
      <c r="Z333" s="107"/>
      <c r="AA333" s="107"/>
      <c r="AB333" s="107"/>
      <c r="AC333" s="107"/>
      <c r="AD333" s="107"/>
      <c r="AE333" s="107"/>
      <c r="AF333" s="107">
        <v>125825500</v>
      </c>
      <c r="AG333" s="107">
        <v>25000000</v>
      </c>
      <c r="AH333" s="92" t="s">
        <v>2925</v>
      </c>
      <c r="AI333" s="92"/>
      <c r="AJ333" s="26" t="s">
        <v>615</v>
      </c>
      <c r="AK333" s="26" t="s">
        <v>616</v>
      </c>
      <c r="AL333" s="26" t="s">
        <v>484</v>
      </c>
      <c r="AM333" s="26" t="s">
        <v>332</v>
      </c>
      <c r="AN333" s="26" t="s">
        <v>599</v>
      </c>
      <c r="AO333" s="26" t="s">
        <v>3426</v>
      </c>
      <c r="AP333" s="26" t="s">
        <v>71</v>
      </c>
      <c r="AQ333" s="26" t="s">
        <v>71</v>
      </c>
      <c r="AR333" s="26" t="s">
        <v>3425</v>
      </c>
      <c r="AS333" s="26">
        <v>30849934</v>
      </c>
      <c r="AT333" s="26">
        <v>12000000</v>
      </c>
      <c r="AU333" s="26" t="s">
        <v>3427</v>
      </c>
      <c r="AV333" s="26" t="s">
        <v>3428</v>
      </c>
      <c r="AW333" s="26" t="s">
        <v>3418</v>
      </c>
      <c r="AX333" s="26" t="s">
        <v>3429</v>
      </c>
      <c r="AY333" s="26" t="s">
        <v>3430</v>
      </c>
      <c r="AZ333" s="26" t="s">
        <v>3431</v>
      </c>
      <c r="BA333" s="26" t="s">
        <v>3432</v>
      </c>
      <c r="BB333" s="26" t="s">
        <v>3433</v>
      </c>
      <c r="BC333" s="26" t="s">
        <v>3434</v>
      </c>
      <c r="BD333" s="26" t="s">
        <v>524</v>
      </c>
      <c r="BE333" s="86">
        <v>0</v>
      </c>
      <c r="BF333" s="86">
        <v>0</v>
      </c>
      <c r="BG333" s="86">
        <v>0</v>
      </c>
      <c r="BH333" s="87"/>
    </row>
    <row r="334" s="5" customFormat="1" ht="45" hidden="1" customHeight="1" spans="1:60">
      <c r="A334" s="26">
        <v>335</v>
      </c>
      <c r="B334" s="30" t="s">
        <v>2862</v>
      </c>
      <c r="C334" s="92" t="s">
        <v>3435</v>
      </c>
      <c r="D334" s="92" t="s">
        <v>3436</v>
      </c>
      <c r="E334" s="31" t="s">
        <v>428</v>
      </c>
      <c r="F334" s="31" t="s">
        <v>3415</v>
      </c>
      <c r="G334" s="31" t="s">
        <v>332</v>
      </c>
      <c r="H334" s="31" t="s">
        <v>484</v>
      </c>
      <c r="I334" s="31" t="s">
        <v>431</v>
      </c>
      <c r="J334" s="31" t="s">
        <v>472</v>
      </c>
      <c r="K334" s="103">
        <v>171915900</v>
      </c>
      <c r="L334" s="103">
        <v>15000000</v>
      </c>
      <c r="M334" s="103">
        <f t="shared" si="31"/>
        <v>17191.59</v>
      </c>
      <c r="N334" s="103">
        <f t="shared" si="32"/>
        <v>1500</v>
      </c>
      <c r="O334" s="92" t="s">
        <v>3437</v>
      </c>
      <c r="P334" s="33" t="s">
        <v>472</v>
      </c>
      <c r="Q334" s="92" t="s">
        <v>10</v>
      </c>
      <c r="R334" s="107">
        <v>171915900</v>
      </c>
      <c r="S334" s="107">
        <v>15000000</v>
      </c>
      <c r="T334" s="48">
        <f t="shared" si="33"/>
        <v>0</v>
      </c>
      <c r="U334" s="48">
        <f t="shared" si="34"/>
        <v>0</v>
      </c>
      <c r="V334" s="48">
        <f t="shared" si="35"/>
        <v>171915900</v>
      </c>
      <c r="W334" s="48">
        <f t="shared" si="36"/>
        <v>15000000</v>
      </c>
      <c r="X334" s="107"/>
      <c r="Y334" s="107"/>
      <c r="Z334" s="107"/>
      <c r="AA334" s="107"/>
      <c r="AB334" s="107"/>
      <c r="AC334" s="107"/>
      <c r="AD334" s="107"/>
      <c r="AE334" s="107"/>
      <c r="AF334" s="107">
        <v>171915900</v>
      </c>
      <c r="AG334" s="107">
        <v>15000000</v>
      </c>
      <c r="AH334" s="92" t="s">
        <v>2925</v>
      </c>
      <c r="AI334" s="92"/>
      <c r="AJ334" s="26" t="s">
        <v>615</v>
      </c>
      <c r="AK334" s="26" t="s">
        <v>598</v>
      </c>
      <c r="AL334" s="26" t="s">
        <v>484</v>
      </c>
      <c r="AM334" s="26" t="s">
        <v>332</v>
      </c>
      <c r="AN334" s="26" t="s">
        <v>599</v>
      </c>
      <c r="AO334" s="26" t="s">
        <v>1463</v>
      </c>
      <c r="AP334" s="26" t="s">
        <v>71</v>
      </c>
      <c r="AQ334" s="26" t="s">
        <v>71</v>
      </c>
      <c r="AR334" s="26" t="s">
        <v>3437</v>
      </c>
      <c r="AS334" s="26">
        <v>21934900</v>
      </c>
      <c r="AT334" s="26">
        <v>12000000</v>
      </c>
      <c r="AU334" s="26" t="s">
        <v>3438</v>
      </c>
      <c r="AV334" s="26" t="s">
        <v>3439</v>
      </c>
      <c r="AW334" s="26" t="s">
        <v>2249</v>
      </c>
      <c r="AX334" s="26" t="s">
        <v>3440</v>
      </c>
      <c r="AY334" s="26" t="s">
        <v>3441</v>
      </c>
      <c r="AZ334" s="26" t="s">
        <v>3442</v>
      </c>
      <c r="BA334" s="26" t="s">
        <v>3443</v>
      </c>
      <c r="BB334" s="26" t="s">
        <v>3444</v>
      </c>
      <c r="BC334" s="26" t="s">
        <v>3434</v>
      </c>
      <c r="BD334" s="26" t="s">
        <v>524</v>
      </c>
      <c r="BE334" s="86">
        <v>0</v>
      </c>
      <c r="BF334" s="86">
        <v>0</v>
      </c>
      <c r="BG334" s="86">
        <v>0</v>
      </c>
      <c r="BH334" s="87"/>
    </row>
    <row r="335" s="5" customFormat="1" ht="45" hidden="1" customHeight="1" spans="1:60">
      <c r="A335" s="26">
        <v>336</v>
      </c>
      <c r="B335" s="30" t="s">
        <v>2862</v>
      </c>
      <c r="C335" s="92" t="s">
        <v>3445</v>
      </c>
      <c r="D335" s="92" t="s">
        <v>3446</v>
      </c>
      <c r="E335" s="31" t="s">
        <v>428</v>
      </c>
      <c r="F335" s="31" t="s">
        <v>3415</v>
      </c>
      <c r="G335" s="31" t="s">
        <v>332</v>
      </c>
      <c r="H335" s="31" t="s">
        <v>64</v>
      </c>
      <c r="I335" s="31" t="s">
        <v>431</v>
      </c>
      <c r="J335" s="31" t="s">
        <v>1419</v>
      </c>
      <c r="K335" s="103">
        <v>30000000</v>
      </c>
      <c r="L335" s="103">
        <v>20000000</v>
      </c>
      <c r="M335" s="103">
        <f t="shared" si="31"/>
        <v>3000</v>
      </c>
      <c r="N335" s="103">
        <f t="shared" si="32"/>
        <v>2000</v>
      </c>
      <c r="O335" s="92" t="s">
        <v>3447</v>
      </c>
      <c r="P335" s="33" t="s">
        <v>472</v>
      </c>
      <c r="Q335" s="92" t="s">
        <v>10</v>
      </c>
      <c r="R335" s="107">
        <v>30000000</v>
      </c>
      <c r="S335" s="107">
        <v>20000000</v>
      </c>
      <c r="T335" s="48">
        <f t="shared" si="33"/>
        <v>0</v>
      </c>
      <c r="U335" s="48">
        <f t="shared" si="34"/>
        <v>0</v>
      </c>
      <c r="V335" s="48">
        <f t="shared" si="35"/>
        <v>30000000</v>
      </c>
      <c r="W335" s="48">
        <f t="shared" si="36"/>
        <v>20000000</v>
      </c>
      <c r="X335" s="107"/>
      <c r="Y335" s="107"/>
      <c r="Z335" s="107"/>
      <c r="AA335" s="107"/>
      <c r="AB335" s="107"/>
      <c r="AC335" s="107"/>
      <c r="AD335" s="107"/>
      <c r="AE335" s="107"/>
      <c r="AF335" s="107">
        <v>30000000</v>
      </c>
      <c r="AG335" s="107">
        <v>20000000</v>
      </c>
      <c r="AH335" s="92"/>
      <c r="AI335" s="92"/>
      <c r="AJ335" s="26" t="s">
        <v>69</v>
      </c>
      <c r="AK335" s="26" t="s">
        <v>70</v>
      </c>
      <c r="AL335" s="26" t="s">
        <v>64</v>
      </c>
      <c r="AM335" s="26" t="s">
        <v>332</v>
      </c>
      <c r="AN335" s="26" t="s">
        <v>57</v>
      </c>
      <c r="AO335" s="26" t="s">
        <v>220</v>
      </c>
      <c r="AP335" s="26" t="s">
        <v>71</v>
      </c>
      <c r="AQ335" s="26" t="s">
        <v>71</v>
      </c>
      <c r="AR335" s="26" t="s">
        <v>3447</v>
      </c>
      <c r="AS335" s="26">
        <v>0</v>
      </c>
      <c r="AT335" s="26">
        <v>10000000</v>
      </c>
      <c r="AU335" s="26" t="s">
        <v>3448</v>
      </c>
      <c r="AV335" s="26" t="s">
        <v>2170</v>
      </c>
      <c r="AW335" s="26" t="s">
        <v>3418</v>
      </c>
      <c r="AX335" s="26" t="s">
        <v>3449</v>
      </c>
      <c r="AY335" s="26" t="s">
        <v>3450</v>
      </c>
      <c r="AZ335" s="26" t="s">
        <v>3448</v>
      </c>
      <c r="BA335" s="26" t="s">
        <v>3421</v>
      </c>
      <c r="BB335" s="26" t="s">
        <v>3451</v>
      </c>
      <c r="BC335" s="26" t="s">
        <v>3452</v>
      </c>
      <c r="BD335" s="26" t="s">
        <v>524</v>
      </c>
      <c r="BE335" s="86">
        <v>0</v>
      </c>
      <c r="BF335" s="86">
        <v>0</v>
      </c>
      <c r="BG335" s="86">
        <v>0</v>
      </c>
      <c r="BH335" s="87"/>
    </row>
    <row r="336" s="5" customFormat="1" ht="45" hidden="1" customHeight="1" spans="1:60">
      <c r="A336" s="26">
        <v>337</v>
      </c>
      <c r="B336" s="30" t="s">
        <v>2862</v>
      </c>
      <c r="C336" s="92" t="s">
        <v>3453</v>
      </c>
      <c r="D336" s="92" t="s">
        <v>3454</v>
      </c>
      <c r="E336" s="31" t="s">
        <v>428</v>
      </c>
      <c r="F336" s="31" t="s">
        <v>3415</v>
      </c>
      <c r="G336" s="31" t="s">
        <v>332</v>
      </c>
      <c r="H336" s="31" t="s">
        <v>57</v>
      </c>
      <c r="I336" s="31" t="s">
        <v>431</v>
      </c>
      <c r="J336" s="31" t="s">
        <v>1419</v>
      </c>
      <c r="K336" s="103">
        <v>83750000</v>
      </c>
      <c r="L336" s="103">
        <v>30000000</v>
      </c>
      <c r="M336" s="103">
        <f t="shared" si="31"/>
        <v>8375</v>
      </c>
      <c r="N336" s="103">
        <f t="shared" si="32"/>
        <v>3000</v>
      </c>
      <c r="O336" s="92" t="s">
        <v>3455</v>
      </c>
      <c r="P336" s="33"/>
      <c r="Q336" s="92"/>
      <c r="R336" s="107"/>
      <c r="S336" s="107"/>
      <c r="T336" s="48">
        <f t="shared" si="33"/>
        <v>0</v>
      </c>
      <c r="U336" s="48">
        <f t="shared" si="34"/>
        <v>0</v>
      </c>
      <c r="V336" s="48">
        <f t="shared" si="35"/>
        <v>0</v>
      </c>
      <c r="W336" s="48">
        <f t="shared" si="36"/>
        <v>0</v>
      </c>
      <c r="X336" s="107"/>
      <c r="Y336" s="107"/>
      <c r="Z336" s="107"/>
      <c r="AA336" s="107"/>
      <c r="AB336" s="107"/>
      <c r="AC336" s="107"/>
      <c r="AD336" s="107"/>
      <c r="AE336" s="107"/>
      <c r="AF336" s="107"/>
      <c r="AG336" s="107"/>
      <c r="AH336" s="92" t="s">
        <v>2992</v>
      </c>
      <c r="AI336" s="92"/>
      <c r="AJ336" s="26" t="s">
        <v>69</v>
      </c>
      <c r="AK336" s="26" t="s">
        <v>70</v>
      </c>
      <c r="AL336" s="26" t="s">
        <v>57</v>
      </c>
      <c r="AM336" s="26" t="s">
        <v>332</v>
      </c>
      <c r="AN336" s="26" t="s">
        <v>57</v>
      </c>
      <c r="AO336" s="26" t="s">
        <v>220</v>
      </c>
      <c r="AP336" s="26" t="s">
        <v>71</v>
      </c>
      <c r="AQ336" s="26" t="s">
        <v>71</v>
      </c>
      <c r="AR336" s="26" t="s">
        <v>3455</v>
      </c>
      <c r="AS336" s="26">
        <v>0</v>
      </c>
      <c r="AT336" s="26">
        <v>16750000</v>
      </c>
      <c r="AU336" s="26" t="s">
        <v>2170</v>
      </c>
      <c r="AV336" s="26" t="s">
        <v>3456</v>
      </c>
      <c r="AW336" s="26" t="s">
        <v>994</v>
      </c>
      <c r="AX336" s="26" t="s">
        <v>3457</v>
      </c>
      <c r="AY336" s="26" t="s">
        <v>3458</v>
      </c>
      <c r="AZ336" s="26" t="s">
        <v>3459</v>
      </c>
      <c r="BA336" s="26" t="s">
        <v>3460</v>
      </c>
      <c r="BB336" s="26" t="s">
        <v>3451</v>
      </c>
      <c r="BC336" s="26" t="s">
        <v>3461</v>
      </c>
      <c r="BD336" s="26" t="s">
        <v>524</v>
      </c>
      <c r="BE336" s="86" t="s">
        <v>82</v>
      </c>
      <c r="BF336" s="86">
        <v>0</v>
      </c>
      <c r="BG336" s="86">
        <v>0</v>
      </c>
      <c r="BH336" s="87"/>
    </row>
    <row r="337" s="5" customFormat="1" ht="45" hidden="1" customHeight="1" spans="1:60">
      <c r="A337" s="26">
        <v>338</v>
      </c>
      <c r="B337" s="30" t="s">
        <v>2862</v>
      </c>
      <c r="C337" s="92" t="s">
        <v>3462</v>
      </c>
      <c r="D337" s="92" t="s">
        <v>3463</v>
      </c>
      <c r="E337" s="31" t="s">
        <v>428</v>
      </c>
      <c r="F337" s="31" t="s">
        <v>3415</v>
      </c>
      <c r="G337" s="31" t="s">
        <v>63</v>
      </c>
      <c r="H337" s="31" t="s">
        <v>64</v>
      </c>
      <c r="I337" s="31" t="s">
        <v>431</v>
      </c>
      <c r="J337" s="31" t="s">
        <v>472</v>
      </c>
      <c r="K337" s="103">
        <v>8500000</v>
      </c>
      <c r="L337" s="103">
        <v>5100000</v>
      </c>
      <c r="M337" s="103">
        <f t="shared" si="31"/>
        <v>850</v>
      </c>
      <c r="N337" s="103">
        <f t="shared" si="32"/>
        <v>510</v>
      </c>
      <c r="O337" s="92" t="s">
        <v>3464</v>
      </c>
      <c r="P337" s="33" t="s">
        <v>472</v>
      </c>
      <c r="Q337" s="92"/>
      <c r="R337" s="107"/>
      <c r="S337" s="107"/>
      <c r="T337" s="48">
        <f t="shared" si="33"/>
        <v>0</v>
      </c>
      <c r="U337" s="48">
        <f t="shared" si="34"/>
        <v>0</v>
      </c>
      <c r="V337" s="48">
        <f t="shared" si="35"/>
        <v>0</v>
      </c>
      <c r="W337" s="48">
        <f t="shared" si="36"/>
        <v>0</v>
      </c>
      <c r="X337" s="107"/>
      <c r="Y337" s="107"/>
      <c r="Z337" s="107"/>
      <c r="AA337" s="107"/>
      <c r="AB337" s="107"/>
      <c r="AC337" s="107"/>
      <c r="AD337" s="107"/>
      <c r="AE337" s="107"/>
      <c r="AF337" s="107"/>
      <c r="AG337" s="107"/>
      <c r="AH337" s="92" t="s">
        <v>2925</v>
      </c>
      <c r="AI337" s="92"/>
      <c r="AJ337" s="26" t="s">
        <v>658</v>
      </c>
      <c r="AK337" s="26" t="s">
        <v>70</v>
      </c>
      <c r="AL337" s="26" t="s">
        <v>64</v>
      </c>
      <c r="AM337" s="26" t="s">
        <v>63</v>
      </c>
      <c r="AN337" s="26" t="s">
        <v>71</v>
      </c>
      <c r="AO337" s="26" t="s">
        <v>71</v>
      </c>
      <c r="AP337" s="26" t="s">
        <v>550</v>
      </c>
      <c r="AQ337" s="26" t="s">
        <v>3465</v>
      </c>
      <c r="AR337" s="26" t="s">
        <v>3464</v>
      </c>
      <c r="AS337" s="26">
        <v>0</v>
      </c>
      <c r="AT337" s="26">
        <v>0</v>
      </c>
      <c r="AU337" s="26" t="s">
        <v>3466</v>
      </c>
      <c r="AV337" s="26" t="s">
        <v>3467</v>
      </c>
      <c r="AW337" s="26" t="s">
        <v>3418</v>
      </c>
      <c r="AX337" s="26" t="s">
        <v>3468</v>
      </c>
      <c r="AY337" s="26" t="s">
        <v>3469</v>
      </c>
      <c r="AZ337" s="26" t="s">
        <v>3470</v>
      </c>
      <c r="BA337" s="26" t="s">
        <v>3471</v>
      </c>
      <c r="BB337" s="26" t="s">
        <v>3472</v>
      </c>
      <c r="BC337" s="26" t="s">
        <v>3434</v>
      </c>
      <c r="BD337" s="26" t="s">
        <v>524</v>
      </c>
      <c r="BE337" s="86">
        <v>0</v>
      </c>
      <c r="BF337" s="86">
        <v>0</v>
      </c>
      <c r="BG337" s="86">
        <v>0</v>
      </c>
      <c r="BH337" s="87"/>
    </row>
    <row r="338" s="5" customFormat="1" ht="45" hidden="1" customHeight="1" spans="1:60">
      <c r="A338" s="26">
        <v>339</v>
      </c>
      <c r="B338" s="30" t="s">
        <v>2862</v>
      </c>
      <c r="C338" s="92" t="s">
        <v>3473</v>
      </c>
      <c r="D338" s="92" t="s">
        <v>3474</v>
      </c>
      <c r="E338" s="31" t="s">
        <v>428</v>
      </c>
      <c r="F338" s="31" t="s">
        <v>3415</v>
      </c>
      <c r="G338" s="31" t="s">
        <v>63</v>
      </c>
      <c r="H338" s="31" t="s">
        <v>64</v>
      </c>
      <c r="I338" s="31" t="s">
        <v>431</v>
      </c>
      <c r="J338" s="31" t="s">
        <v>472</v>
      </c>
      <c r="K338" s="103">
        <v>2000000</v>
      </c>
      <c r="L338" s="103">
        <v>2000000</v>
      </c>
      <c r="M338" s="103">
        <f t="shared" si="31"/>
        <v>200</v>
      </c>
      <c r="N338" s="103">
        <f t="shared" si="32"/>
        <v>200</v>
      </c>
      <c r="O338" s="92" t="s">
        <v>3475</v>
      </c>
      <c r="P338" s="33" t="s">
        <v>472</v>
      </c>
      <c r="Q338" s="92"/>
      <c r="R338" s="107"/>
      <c r="S338" s="107"/>
      <c r="T338" s="48">
        <f t="shared" si="33"/>
        <v>0</v>
      </c>
      <c r="U338" s="48">
        <f t="shared" si="34"/>
        <v>0</v>
      </c>
      <c r="V338" s="48">
        <f t="shared" si="35"/>
        <v>0</v>
      </c>
      <c r="W338" s="48">
        <f t="shared" si="36"/>
        <v>0</v>
      </c>
      <c r="X338" s="107"/>
      <c r="Y338" s="107"/>
      <c r="Z338" s="107"/>
      <c r="AA338" s="107"/>
      <c r="AB338" s="107"/>
      <c r="AC338" s="107"/>
      <c r="AD338" s="107"/>
      <c r="AE338" s="107"/>
      <c r="AF338" s="107"/>
      <c r="AG338" s="107"/>
      <c r="AH338" s="92" t="s">
        <v>2925</v>
      </c>
      <c r="AI338" s="92"/>
      <c r="AJ338" s="26" t="s">
        <v>658</v>
      </c>
      <c r="AK338" s="26" t="s">
        <v>69</v>
      </c>
      <c r="AL338" s="26" t="s">
        <v>64</v>
      </c>
      <c r="AM338" s="26" t="s">
        <v>63</v>
      </c>
      <c r="AN338" s="26" t="s">
        <v>71</v>
      </c>
      <c r="AO338" s="26" t="s">
        <v>71</v>
      </c>
      <c r="AP338" s="26" t="s">
        <v>72</v>
      </c>
      <c r="AQ338" s="26" t="s">
        <v>71</v>
      </c>
      <c r="AR338" s="26" t="s">
        <v>3475</v>
      </c>
      <c r="AS338" s="26">
        <v>0</v>
      </c>
      <c r="AT338" s="26">
        <v>100000</v>
      </c>
      <c r="AU338" s="26" t="s">
        <v>3476</v>
      </c>
      <c r="AV338" s="26" t="s">
        <v>3428</v>
      </c>
      <c r="AW338" s="26" t="s">
        <v>3418</v>
      </c>
      <c r="AX338" s="26" t="s">
        <v>3477</v>
      </c>
      <c r="AY338" s="26" t="s">
        <v>3475</v>
      </c>
      <c r="AZ338" s="26" t="s">
        <v>3478</v>
      </c>
      <c r="BA338" s="26" t="s">
        <v>3421</v>
      </c>
      <c r="BB338" s="26" t="s">
        <v>3479</v>
      </c>
      <c r="BC338" s="26" t="s">
        <v>3422</v>
      </c>
      <c r="BD338" s="26" t="s">
        <v>524</v>
      </c>
      <c r="BE338" s="86">
        <v>0</v>
      </c>
      <c r="BF338" s="86">
        <v>0</v>
      </c>
      <c r="BG338" s="86">
        <v>0</v>
      </c>
      <c r="BH338" s="87"/>
    </row>
    <row r="339" s="5" customFormat="1" ht="45" hidden="1" customHeight="1" spans="1:60">
      <c r="A339" s="26">
        <v>340</v>
      </c>
      <c r="B339" s="30" t="s">
        <v>2862</v>
      </c>
      <c r="C339" s="92" t="s">
        <v>3480</v>
      </c>
      <c r="D339" s="92" t="s">
        <v>3481</v>
      </c>
      <c r="E339" s="31" t="s">
        <v>428</v>
      </c>
      <c r="F339" s="31" t="s">
        <v>3415</v>
      </c>
      <c r="G339" s="31" t="s">
        <v>332</v>
      </c>
      <c r="H339" s="31" t="s">
        <v>64</v>
      </c>
      <c r="I339" s="31" t="s">
        <v>431</v>
      </c>
      <c r="J339" s="31" t="s">
        <v>1419</v>
      </c>
      <c r="K339" s="103">
        <v>96739500</v>
      </c>
      <c r="L339" s="103">
        <v>40000000</v>
      </c>
      <c r="M339" s="103">
        <f t="shared" si="31"/>
        <v>9673.95</v>
      </c>
      <c r="N339" s="103">
        <f t="shared" si="32"/>
        <v>4000</v>
      </c>
      <c r="O339" s="92" t="s">
        <v>3482</v>
      </c>
      <c r="P339" s="33" t="s">
        <v>1421</v>
      </c>
      <c r="Q339" s="92" t="s">
        <v>9</v>
      </c>
      <c r="R339" s="107">
        <v>96739500</v>
      </c>
      <c r="S339" s="107">
        <v>40000000</v>
      </c>
      <c r="T339" s="48">
        <f t="shared" si="33"/>
        <v>0</v>
      </c>
      <c r="U339" s="48">
        <f t="shared" si="34"/>
        <v>0</v>
      </c>
      <c r="V339" s="48">
        <f t="shared" si="35"/>
        <v>96739500</v>
      </c>
      <c r="W339" s="48">
        <f t="shared" si="36"/>
        <v>40000000</v>
      </c>
      <c r="X339" s="107"/>
      <c r="Y339" s="107"/>
      <c r="Z339" s="107"/>
      <c r="AA339" s="107"/>
      <c r="AB339" s="107"/>
      <c r="AC339" s="107"/>
      <c r="AD339" s="107">
        <v>96739500</v>
      </c>
      <c r="AE339" s="107">
        <v>40000000</v>
      </c>
      <c r="AF339" s="107"/>
      <c r="AG339" s="107"/>
      <c r="AH339" s="92" t="s">
        <v>2992</v>
      </c>
      <c r="AI339" s="92"/>
      <c r="AJ339" s="26" t="s">
        <v>69</v>
      </c>
      <c r="AK339" s="26" t="s">
        <v>70</v>
      </c>
      <c r="AL339" s="26" t="s">
        <v>64</v>
      </c>
      <c r="AM339" s="26" t="s">
        <v>332</v>
      </c>
      <c r="AN339" s="26" t="s">
        <v>57</v>
      </c>
      <c r="AO339" s="26" t="s">
        <v>220</v>
      </c>
      <c r="AP339" s="26" t="s">
        <v>71</v>
      </c>
      <c r="AQ339" s="26" t="s">
        <v>71</v>
      </c>
      <c r="AR339" s="26" t="s">
        <v>3482</v>
      </c>
      <c r="AS339" s="26">
        <v>0</v>
      </c>
      <c r="AT339" s="26">
        <v>31739500</v>
      </c>
      <c r="AU339" s="26" t="s">
        <v>2170</v>
      </c>
      <c r="AV339" s="26" t="s">
        <v>3456</v>
      </c>
      <c r="AW339" s="26" t="s">
        <v>3483</v>
      </c>
      <c r="AX339" s="26" t="s">
        <v>3484</v>
      </c>
      <c r="AY339" s="26" t="s">
        <v>3485</v>
      </c>
      <c r="AZ339" s="26" t="s">
        <v>3486</v>
      </c>
      <c r="BA339" s="26" t="s">
        <v>3487</v>
      </c>
      <c r="BB339" s="26" t="s">
        <v>3451</v>
      </c>
      <c r="BC339" s="26" t="s">
        <v>3452</v>
      </c>
      <c r="BD339" s="26" t="s">
        <v>524</v>
      </c>
      <c r="BE339" s="86">
        <v>0</v>
      </c>
      <c r="BF339" s="86">
        <v>0</v>
      </c>
      <c r="BG339" s="86">
        <v>0</v>
      </c>
      <c r="BH339" s="87"/>
    </row>
    <row r="340" s="5" customFormat="1" ht="45" hidden="1" customHeight="1" spans="1:60">
      <c r="A340" s="26">
        <v>341</v>
      </c>
      <c r="B340" s="30" t="s">
        <v>2862</v>
      </c>
      <c r="C340" s="92" t="s">
        <v>3488</v>
      </c>
      <c r="D340" s="92" t="s">
        <v>3489</v>
      </c>
      <c r="E340" s="31" t="s">
        <v>428</v>
      </c>
      <c r="F340" s="31" t="s">
        <v>3415</v>
      </c>
      <c r="G340" s="31" t="s">
        <v>332</v>
      </c>
      <c r="H340" s="31" t="s">
        <v>64</v>
      </c>
      <c r="I340" s="31" t="s">
        <v>431</v>
      </c>
      <c r="J340" s="31" t="s">
        <v>432</v>
      </c>
      <c r="K340" s="103">
        <v>3500000</v>
      </c>
      <c r="L340" s="103">
        <v>3000000</v>
      </c>
      <c r="M340" s="103">
        <f t="shared" si="31"/>
        <v>350</v>
      </c>
      <c r="N340" s="103">
        <f t="shared" si="32"/>
        <v>300</v>
      </c>
      <c r="O340" s="92" t="s">
        <v>3490</v>
      </c>
      <c r="P340" s="33"/>
      <c r="Q340" s="92"/>
      <c r="R340" s="107"/>
      <c r="S340" s="107"/>
      <c r="T340" s="48">
        <f t="shared" si="33"/>
        <v>0</v>
      </c>
      <c r="U340" s="48">
        <f t="shared" si="34"/>
        <v>0</v>
      </c>
      <c r="V340" s="48">
        <f t="shared" si="35"/>
        <v>0</v>
      </c>
      <c r="W340" s="48">
        <f t="shared" si="36"/>
        <v>0</v>
      </c>
      <c r="X340" s="107"/>
      <c r="Y340" s="107"/>
      <c r="Z340" s="107"/>
      <c r="AA340" s="107"/>
      <c r="AB340" s="107"/>
      <c r="AC340" s="107"/>
      <c r="AD340" s="107"/>
      <c r="AE340" s="107"/>
      <c r="AF340" s="107"/>
      <c r="AG340" s="107"/>
      <c r="AH340" s="92"/>
      <c r="AI340" s="92"/>
      <c r="AJ340" s="26" t="s">
        <v>69</v>
      </c>
      <c r="AK340" s="26" t="s">
        <v>69</v>
      </c>
      <c r="AL340" s="26" t="s">
        <v>64</v>
      </c>
      <c r="AM340" s="26" t="s">
        <v>332</v>
      </c>
      <c r="AN340" s="26" t="s">
        <v>449</v>
      </c>
      <c r="AO340" s="26" t="s">
        <v>3491</v>
      </c>
      <c r="AP340" s="26" t="s">
        <v>71</v>
      </c>
      <c r="AQ340" s="26" t="s">
        <v>71</v>
      </c>
      <c r="AR340" s="26" t="s">
        <v>3490</v>
      </c>
      <c r="AS340" s="26">
        <v>0</v>
      </c>
      <c r="AT340" s="26">
        <v>3000000</v>
      </c>
      <c r="AU340" s="26" t="s">
        <v>3492</v>
      </c>
      <c r="AV340" s="26" t="s">
        <v>3493</v>
      </c>
      <c r="AW340" s="26" t="s">
        <v>3418</v>
      </c>
      <c r="AX340" s="26" t="s">
        <v>3494</v>
      </c>
      <c r="AY340" s="26" t="s">
        <v>3495</v>
      </c>
      <c r="AZ340" s="26" t="s">
        <v>3496</v>
      </c>
      <c r="BA340" s="26" t="s">
        <v>3487</v>
      </c>
      <c r="BB340" s="26" t="s">
        <v>3451</v>
      </c>
      <c r="BC340" s="26" t="s">
        <v>3434</v>
      </c>
      <c r="BD340" s="26" t="s">
        <v>524</v>
      </c>
      <c r="BE340" s="86">
        <v>0</v>
      </c>
      <c r="BF340" s="86">
        <v>0</v>
      </c>
      <c r="BG340" s="86" t="s">
        <v>82</v>
      </c>
      <c r="BH340" s="87"/>
    </row>
    <row r="341" s="5" customFormat="1" ht="45" hidden="1" customHeight="1" spans="1:60">
      <c r="A341" s="26">
        <v>342</v>
      </c>
      <c r="B341" s="30" t="s">
        <v>2862</v>
      </c>
      <c r="C341" s="92" t="s">
        <v>3497</v>
      </c>
      <c r="D341" s="92" t="s">
        <v>3498</v>
      </c>
      <c r="E341" s="31" t="s">
        <v>428</v>
      </c>
      <c r="F341" s="31" t="s">
        <v>3415</v>
      </c>
      <c r="G341" s="31" t="s">
        <v>332</v>
      </c>
      <c r="H341" s="31" t="s">
        <v>64</v>
      </c>
      <c r="I341" s="31" t="s">
        <v>431</v>
      </c>
      <c r="J341" s="31" t="s">
        <v>788</v>
      </c>
      <c r="K341" s="103">
        <v>30000000</v>
      </c>
      <c r="L341" s="103">
        <v>20000000</v>
      </c>
      <c r="M341" s="103">
        <f t="shared" si="31"/>
        <v>3000</v>
      </c>
      <c r="N341" s="103">
        <f t="shared" si="32"/>
        <v>2000</v>
      </c>
      <c r="O341" s="92" t="s">
        <v>3499</v>
      </c>
      <c r="P341" s="33" t="s">
        <v>788</v>
      </c>
      <c r="Q341" s="92" t="s">
        <v>10</v>
      </c>
      <c r="R341" s="107">
        <v>30000000</v>
      </c>
      <c r="S341" s="107">
        <v>20000000</v>
      </c>
      <c r="T341" s="48">
        <f t="shared" si="33"/>
        <v>0</v>
      </c>
      <c r="U341" s="48">
        <f t="shared" si="34"/>
        <v>0</v>
      </c>
      <c r="V341" s="48">
        <f t="shared" si="35"/>
        <v>30000000</v>
      </c>
      <c r="W341" s="48">
        <f t="shared" si="36"/>
        <v>20000000</v>
      </c>
      <c r="X341" s="107"/>
      <c r="Y341" s="107"/>
      <c r="Z341" s="107"/>
      <c r="AA341" s="107"/>
      <c r="AB341" s="107"/>
      <c r="AC341" s="107"/>
      <c r="AD341" s="107"/>
      <c r="AE341" s="107"/>
      <c r="AF341" s="107">
        <v>30000000</v>
      </c>
      <c r="AG341" s="107">
        <v>20000000</v>
      </c>
      <c r="AH341" s="92" t="s">
        <v>2925</v>
      </c>
      <c r="AI341" s="92"/>
      <c r="AJ341" s="26" t="s">
        <v>69</v>
      </c>
      <c r="AK341" s="26" t="s">
        <v>70</v>
      </c>
      <c r="AL341" s="26" t="s">
        <v>64</v>
      </c>
      <c r="AM341" s="26" t="s">
        <v>332</v>
      </c>
      <c r="AN341" s="26" t="s">
        <v>57</v>
      </c>
      <c r="AO341" s="26" t="s">
        <v>220</v>
      </c>
      <c r="AP341" s="26" t="s">
        <v>71</v>
      </c>
      <c r="AQ341" s="26" t="s">
        <v>71</v>
      </c>
      <c r="AR341" s="26" t="s">
        <v>3499</v>
      </c>
      <c r="AS341" s="26">
        <v>0</v>
      </c>
      <c r="AT341" s="26">
        <v>10000000</v>
      </c>
      <c r="AU341" s="26" t="s">
        <v>3500</v>
      </c>
      <c r="AV341" s="26" t="s">
        <v>2170</v>
      </c>
      <c r="AW341" s="26" t="s">
        <v>3456</v>
      </c>
      <c r="AX341" s="26" t="s">
        <v>3501</v>
      </c>
      <c r="AY341" s="26" t="s">
        <v>3502</v>
      </c>
      <c r="AZ341" s="26" t="s">
        <v>3503</v>
      </c>
      <c r="BA341" s="26" t="s">
        <v>3504</v>
      </c>
      <c r="BB341" s="26" t="s">
        <v>3505</v>
      </c>
      <c r="BC341" s="26" t="s">
        <v>3452</v>
      </c>
      <c r="BD341" s="26" t="s">
        <v>524</v>
      </c>
      <c r="BE341" s="86">
        <v>0</v>
      </c>
      <c r="BF341" s="86">
        <v>0</v>
      </c>
      <c r="BG341" s="86">
        <v>0</v>
      </c>
      <c r="BH341" s="87"/>
    </row>
    <row r="342" s="5" customFormat="1" ht="45" hidden="1" customHeight="1" spans="1:60">
      <c r="A342" s="26">
        <v>343</v>
      </c>
      <c r="B342" s="30" t="s">
        <v>2862</v>
      </c>
      <c r="C342" s="92" t="s">
        <v>3506</v>
      </c>
      <c r="D342" s="92" t="s">
        <v>3507</v>
      </c>
      <c r="E342" s="31" t="s">
        <v>428</v>
      </c>
      <c r="F342" s="31" t="s">
        <v>3415</v>
      </c>
      <c r="G342" s="31" t="s">
        <v>63</v>
      </c>
      <c r="H342" s="31" t="s">
        <v>64</v>
      </c>
      <c r="I342" s="31" t="s">
        <v>431</v>
      </c>
      <c r="J342" s="31" t="s">
        <v>628</v>
      </c>
      <c r="K342" s="103">
        <v>230000</v>
      </c>
      <c r="L342" s="103">
        <v>230000</v>
      </c>
      <c r="M342" s="103">
        <f t="shared" si="31"/>
        <v>23</v>
      </c>
      <c r="N342" s="103">
        <f t="shared" si="32"/>
        <v>23</v>
      </c>
      <c r="O342" s="92" t="s">
        <v>3508</v>
      </c>
      <c r="P342" s="33"/>
      <c r="Q342" s="92"/>
      <c r="R342" s="107"/>
      <c r="S342" s="107"/>
      <c r="T342" s="48">
        <f t="shared" si="33"/>
        <v>0</v>
      </c>
      <c r="U342" s="48">
        <f t="shared" si="34"/>
        <v>0</v>
      </c>
      <c r="V342" s="48">
        <f t="shared" si="35"/>
        <v>0</v>
      </c>
      <c r="W342" s="48">
        <f t="shared" si="36"/>
        <v>0</v>
      </c>
      <c r="X342" s="107"/>
      <c r="Y342" s="107"/>
      <c r="Z342" s="107"/>
      <c r="AA342" s="107"/>
      <c r="AB342" s="107"/>
      <c r="AC342" s="107"/>
      <c r="AD342" s="107"/>
      <c r="AE342" s="107"/>
      <c r="AF342" s="107"/>
      <c r="AG342" s="107"/>
      <c r="AH342" s="92"/>
      <c r="AI342" s="92"/>
      <c r="AJ342" s="26" t="s">
        <v>69</v>
      </c>
      <c r="AK342" s="26" t="s">
        <v>69</v>
      </c>
      <c r="AL342" s="26" t="s">
        <v>64</v>
      </c>
      <c r="AM342" s="26" t="s">
        <v>63</v>
      </c>
      <c r="AN342" s="26" t="s">
        <v>71</v>
      </c>
      <c r="AO342" s="26" t="s">
        <v>71</v>
      </c>
      <c r="AP342" s="26" t="s">
        <v>72</v>
      </c>
      <c r="AQ342" s="26" t="s">
        <v>3509</v>
      </c>
      <c r="AR342" s="26" t="s">
        <v>3508</v>
      </c>
      <c r="AS342" s="26">
        <v>0</v>
      </c>
      <c r="AT342" s="26">
        <v>0</v>
      </c>
      <c r="AU342" s="26" t="s">
        <v>3510</v>
      </c>
      <c r="AV342" s="26" t="s">
        <v>904</v>
      </c>
      <c r="AW342" s="26" t="s">
        <v>3511</v>
      </c>
      <c r="AX342" s="26" t="s">
        <v>3512</v>
      </c>
      <c r="AY342" s="26" t="s">
        <v>3513</v>
      </c>
      <c r="AZ342" s="26" t="s">
        <v>3514</v>
      </c>
      <c r="BA342" s="26" t="s">
        <v>3515</v>
      </c>
      <c r="BB342" s="26" t="s">
        <v>3451</v>
      </c>
      <c r="BC342" s="26" t="s">
        <v>3434</v>
      </c>
      <c r="BD342" s="26" t="s">
        <v>524</v>
      </c>
      <c r="BE342" s="86">
        <v>0</v>
      </c>
      <c r="BF342" s="86" t="s">
        <v>82</v>
      </c>
      <c r="BG342" s="86">
        <v>0</v>
      </c>
      <c r="BH342" s="87"/>
    </row>
    <row r="343" s="5" customFormat="1" ht="45" hidden="1" customHeight="1" spans="1:60">
      <c r="A343" s="26">
        <v>344</v>
      </c>
      <c r="B343" s="30" t="s">
        <v>2862</v>
      </c>
      <c r="C343" s="92" t="s">
        <v>3516</v>
      </c>
      <c r="D343" s="92" t="s">
        <v>3517</v>
      </c>
      <c r="E343" s="31" t="s">
        <v>428</v>
      </c>
      <c r="F343" s="31" t="s">
        <v>3415</v>
      </c>
      <c r="G343" s="31" t="s">
        <v>332</v>
      </c>
      <c r="H343" s="31" t="s">
        <v>64</v>
      </c>
      <c r="I343" s="31" t="s">
        <v>431</v>
      </c>
      <c r="J343" s="31" t="s">
        <v>628</v>
      </c>
      <c r="K343" s="103">
        <v>700000</v>
      </c>
      <c r="L343" s="103">
        <v>700000</v>
      </c>
      <c r="M343" s="103">
        <f t="shared" si="31"/>
        <v>70</v>
      </c>
      <c r="N343" s="103">
        <f t="shared" si="32"/>
        <v>70</v>
      </c>
      <c r="O343" s="92" t="s">
        <v>3518</v>
      </c>
      <c r="P343" s="33"/>
      <c r="Q343" s="92" t="s">
        <v>7</v>
      </c>
      <c r="R343" s="107">
        <v>700000</v>
      </c>
      <c r="S343" s="107">
        <v>700000</v>
      </c>
      <c r="T343" s="48">
        <f t="shared" si="33"/>
        <v>0</v>
      </c>
      <c r="U343" s="48">
        <f t="shared" si="34"/>
        <v>0</v>
      </c>
      <c r="V343" s="48">
        <f t="shared" si="35"/>
        <v>700000</v>
      </c>
      <c r="W343" s="48">
        <f t="shared" si="36"/>
        <v>700000</v>
      </c>
      <c r="X343" s="107"/>
      <c r="Y343" s="107"/>
      <c r="Z343" s="107">
        <v>700000</v>
      </c>
      <c r="AA343" s="107">
        <v>700000</v>
      </c>
      <c r="AB343" s="107"/>
      <c r="AC343" s="107"/>
      <c r="AD343" s="107"/>
      <c r="AE343" s="107"/>
      <c r="AF343" s="107"/>
      <c r="AG343" s="107"/>
      <c r="AH343" s="92"/>
      <c r="AI343" s="92"/>
      <c r="AJ343" s="26" t="s">
        <v>69</v>
      </c>
      <c r="AK343" s="26" t="s">
        <v>69</v>
      </c>
      <c r="AL343" s="26" t="s">
        <v>64</v>
      </c>
      <c r="AM343" s="26" t="s">
        <v>332</v>
      </c>
      <c r="AN343" s="26" t="s">
        <v>449</v>
      </c>
      <c r="AO343" s="26" t="s">
        <v>3491</v>
      </c>
      <c r="AP343" s="26" t="s">
        <v>71</v>
      </c>
      <c r="AQ343" s="26" t="s">
        <v>71</v>
      </c>
      <c r="AR343" s="26" t="s">
        <v>3518</v>
      </c>
      <c r="AS343" s="26">
        <v>0</v>
      </c>
      <c r="AT343" s="26">
        <v>0</v>
      </c>
      <c r="AU343" s="26" t="s">
        <v>3519</v>
      </c>
      <c r="AV343" s="26" t="s">
        <v>904</v>
      </c>
      <c r="AW343" s="26" t="s">
        <v>3520</v>
      </c>
      <c r="AX343" s="26" t="s">
        <v>3521</v>
      </c>
      <c r="AY343" s="26" t="s">
        <v>3522</v>
      </c>
      <c r="AZ343" s="26" t="s">
        <v>3519</v>
      </c>
      <c r="BA343" s="26" t="s">
        <v>3515</v>
      </c>
      <c r="BB343" s="26" t="s">
        <v>3523</v>
      </c>
      <c r="BC343" s="26" t="s">
        <v>3434</v>
      </c>
      <c r="BD343" s="26" t="s">
        <v>524</v>
      </c>
      <c r="BE343" s="86">
        <v>0</v>
      </c>
      <c r="BF343" s="86">
        <v>0</v>
      </c>
      <c r="BG343" s="86">
        <v>0</v>
      </c>
      <c r="BH343" s="87"/>
    </row>
    <row r="344" s="5" customFormat="1" ht="45" hidden="1" customHeight="1" spans="1:60">
      <c r="A344" s="26">
        <v>345</v>
      </c>
      <c r="B344" s="30" t="s">
        <v>2862</v>
      </c>
      <c r="C344" s="92" t="s">
        <v>3524</v>
      </c>
      <c r="D344" s="92" t="s">
        <v>3525</v>
      </c>
      <c r="E344" s="31" t="s">
        <v>428</v>
      </c>
      <c r="F344" s="31" t="s">
        <v>3415</v>
      </c>
      <c r="G344" s="31" t="s">
        <v>332</v>
      </c>
      <c r="H344" s="31" t="s">
        <v>64</v>
      </c>
      <c r="I344" s="31" t="s">
        <v>431</v>
      </c>
      <c r="J344" s="31" t="s">
        <v>628</v>
      </c>
      <c r="K344" s="103">
        <v>4111500</v>
      </c>
      <c r="L344" s="103">
        <v>3700000</v>
      </c>
      <c r="M344" s="103">
        <f t="shared" si="31"/>
        <v>411.15</v>
      </c>
      <c r="N344" s="103">
        <f t="shared" si="32"/>
        <v>370</v>
      </c>
      <c r="O344" s="92" t="s">
        <v>3526</v>
      </c>
      <c r="P344" s="33"/>
      <c r="Q344" s="92" t="s">
        <v>7</v>
      </c>
      <c r="R344" s="107">
        <v>4111500</v>
      </c>
      <c r="S344" s="107">
        <v>3700000</v>
      </c>
      <c r="T344" s="48">
        <f t="shared" si="33"/>
        <v>0</v>
      </c>
      <c r="U344" s="48">
        <f t="shared" si="34"/>
        <v>0</v>
      </c>
      <c r="V344" s="48">
        <f t="shared" si="35"/>
        <v>4111500</v>
      </c>
      <c r="W344" s="48">
        <f t="shared" si="36"/>
        <v>3700000</v>
      </c>
      <c r="X344" s="107"/>
      <c r="Y344" s="107"/>
      <c r="Z344" s="107">
        <v>4111500</v>
      </c>
      <c r="AA344" s="107">
        <v>3700000</v>
      </c>
      <c r="AB344" s="107"/>
      <c r="AC344" s="107"/>
      <c r="AD344" s="107"/>
      <c r="AE344" s="107"/>
      <c r="AF344" s="107"/>
      <c r="AG344" s="107"/>
      <c r="AH344" s="92"/>
      <c r="AI344" s="92"/>
      <c r="AJ344" s="26" t="s">
        <v>69</v>
      </c>
      <c r="AK344" s="26" t="s">
        <v>69</v>
      </c>
      <c r="AL344" s="26" t="s">
        <v>64</v>
      </c>
      <c r="AM344" s="26" t="s">
        <v>332</v>
      </c>
      <c r="AN344" s="26" t="s">
        <v>449</v>
      </c>
      <c r="AO344" s="26" t="s">
        <v>3491</v>
      </c>
      <c r="AP344" s="26" t="s">
        <v>71</v>
      </c>
      <c r="AQ344" s="26" t="s">
        <v>71</v>
      </c>
      <c r="AR344" s="26" t="s">
        <v>3526</v>
      </c>
      <c r="AS344" s="26">
        <v>0</v>
      </c>
      <c r="AT344" s="26">
        <v>411500</v>
      </c>
      <c r="AU344" s="26" t="s">
        <v>3527</v>
      </c>
      <c r="AV344" s="26" t="s">
        <v>904</v>
      </c>
      <c r="AW344" s="26" t="s">
        <v>3418</v>
      </c>
      <c r="AX344" s="26" t="s">
        <v>3512</v>
      </c>
      <c r="AY344" s="26" t="s">
        <v>3528</v>
      </c>
      <c r="AZ344" s="26" t="s">
        <v>3527</v>
      </c>
      <c r="BA344" s="26" t="s">
        <v>3487</v>
      </c>
      <c r="BB344" s="26" t="s">
        <v>3451</v>
      </c>
      <c r="BC344" s="26" t="s">
        <v>3434</v>
      </c>
      <c r="BD344" s="26" t="s">
        <v>524</v>
      </c>
      <c r="BE344" s="86">
        <v>0</v>
      </c>
      <c r="BF344" s="86">
        <v>0</v>
      </c>
      <c r="BG344" s="86">
        <v>0</v>
      </c>
      <c r="BH344" s="87"/>
    </row>
    <row r="345" s="5" customFormat="1" ht="45" hidden="1" customHeight="1" spans="1:60">
      <c r="A345" s="26">
        <v>346</v>
      </c>
      <c r="B345" s="30" t="s">
        <v>2862</v>
      </c>
      <c r="C345" s="92" t="s">
        <v>3529</v>
      </c>
      <c r="D345" s="92" t="s">
        <v>3530</v>
      </c>
      <c r="E345" s="31" t="s">
        <v>428</v>
      </c>
      <c r="F345" s="31" t="s">
        <v>3415</v>
      </c>
      <c r="G345" s="31" t="s">
        <v>63</v>
      </c>
      <c r="H345" s="31" t="s">
        <v>64</v>
      </c>
      <c r="I345" s="31" t="s">
        <v>431</v>
      </c>
      <c r="J345" s="31" t="s">
        <v>472</v>
      </c>
      <c r="K345" s="103">
        <v>0</v>
      </c>
      <c r="L345" s="103">
        <v>0</v>
      </c>
      <c r="M345" s="103">
        <f t="shared" si="31"/>
        <v>0</v>
      </c>
      <c r="N345" s="103">
        <f t="shared" si="32"/>
        <v>0</v>
      </c>
      <c r="O345" s="92" t="s">
        <v>3531</v>
      </c>
      <c r="P345" s="33"/>
      <c r="Q345" s="92"/>
      <c r="R345" s="107"/>
      <c r="S345" s="107"/>
      <c r="T345" s="48">
        <f t="shared" si="33"/>
        <v>0</v>
      </c>
      <c r="U345" s="48">
        <f t="shared" si="34"/>
        <v>0</v>
      </c>
      <c r="V345" s="48">
        <f t="shared" si="35"/>
        <v>0</v>
      </c>
      <c r="W345" s="48">
        <f t="shared" si="36"/>
        <v>0</v>
      </c>
      <c r="X345" s="107"/>
      <c r="Y345" s="107"/>
      <c r="Z345" s="107"/>
      <c r="AA345" s="107"/>
      <c r="AB345" s="107"/>
      <c r="AC345" s="107"/>
      <c r="AD345" s="107"/>
      <c r="AE345" s="107"/>
      <c r="AF345" s="107"/>
      <c r="AG345" s="107"/>
      <c r="AH345" s="92" t="s">
        <v>2925</v>
      </c>
      <c r="AI345" s="92"/>
      <c r="AJ345" s="26" t="s">
        <v>658</v>
      </c>
      <c r="AK345" s="26" t="s">
        <v>658</v>
      </c>
      <c r="AL345" s="26" t="s">
        <v>64</v>
      </c>
      <c r="AM345" s="26" t="s">
        <v>63</v>
      </c>
      <c r="AN345" s="26" t="s">
        <v>71</v>
      </c>
      <c r="AO345" s="26" t="s">
        <v>71</v>
      </c>
      <c r="AP345" s="26" t="s">
        <v>550</v>
      </c>
      <c r="AQ345" s="26" t="s">
        <v>3532</v>
      </c>
      <c r="AR345" s="26" t="s">
        <v>3531</v>
      </c>
      <c r="AS345" s="26">
        <v>0</v>
      </c>
      <c r="AT345" s="26">
        <v>0</v>
      </c>
      <c r="AU345" s="26" t="s">
        <v>3531</v>
      </c>
      <c r="AV345" s="26" t="s">
        <v>2170</v>
      </c>
      <c r="AW345" s="26" t="s">
        <v>3533</v>
      </c>
      <c r="AX345" s="26" t="s">
        <v>3534</v>
      </c>
      <c r="AY345" s="26" t="s">
        <v>3531</v>
      </c>
      <c r="AZ345" s="26" t="s">
        <v>3535</v>
      </c>
      <c r="BA345" s="26" t="s">
        <v>3487</v>
      </c>
      <c r="BB345" s="26" t="s">
        <v>3536</v>
      </c>
      <c r="BC345" s="26" t="s">
        <v>3422</v>
      </c>
      <c r="BD345" s="26" t="s">
        <v>524</v>
      </c>
      <c r="BE345" s="86">
        <v>0</v>
      </c>
      <c r="BF345" s="86">
        <v>0</v>
      </c>
      <c r="BG345" s="86">
        <v>0</v>
      </c>
      <c r="BH345" s="87"/>
    </row>
    <row r="346" s="5" customFormat="1" ht="45" hidden="1" customHeight="1" spans="1:60">
      <c r="A346" s="26">
        <v>347</v>
      </c>
      <c r="B346" s="30" t="s">
        <v>2862</v>
      </c>
      <c r="C346" s="92" t="s">
        <v>3537</v>
      </c>
      <c r="D346" s="92" t="s">
        <v>3538</v>
      </c>
      <c r="E346" s="31" t="s">
        <v>428</v>
      </c>
      <c r="F346" s="31" t="s">
        <v>3415</v>
      </c>
      <c r="G346" s="31" t="s">
        <v>63</v>
      </c>
      <c r="H346" s="31" t="s">
        <v>484</v>
      </c>
      <c r="I346" s="31" t="s">
        <v>431</v>
      </c>
      <c r="J346" s="31" t="s">
        <v>2194</v>
      </c>
      <c r="K346" s="103">
        <v>3900000</v>
      </c>
      <c r="L346" s="103">
        <v>2000000</v>
      </c>
      <c r="M346" s="103">
        <f t="shared" si="31"/>
        <v>390</v>
      </c>
      <c r="N346" s="103">
        <f t="shared" si="32"/>
        <v>200</v>
      </c>
      <c r="O346" s="92" t="s">
        <v>3539</v>
      </c>
      <c r="P346" s="33" t="s">
        <v>1421</v>
      </c>
      <c r="Q346" s="92"/>
      <c r="R346" s="107"/>
      <c r="S346" s="107"/>
      <c r="T346" s="48">
        <f t="shared" si="33"/>
        <v>0</v>
      </c>
      <c r="U346" s="48">
        <f t="shared" si="34"/>
        <v>0</v>
      </c>
      <c r="V346" s="48">
        <f t="shared" si="35"/>
        <v>0</v>
      </c>
      <c r="W346" s="48">
        <f t="shared" si="36"/>
        <v>0</v>
      </c>
      <c r="X346" s="107"/>
      <c r="Y346" s="107"/>
      <c r="Z346" s="107"/>
      <c r="AA346" s="107"/>
      <c r="AB346" s="107"/>
      <c r="AC346" s="107"/>
      <c r="AD346" s="107"/>
      <c r="AE346" s="107"/>
      <c r="AF346" s="107"/>
      <c r="AG346" s="107"/>
      <c r="AH346" s="92" t="s">
        <v>2925</v>
      </c>
      <c r="AI346" s="92"/>
      <c r="AJ346" s="26" t="s">
        <v>658</v>
      </c>
      <c r="AK346" s="26" t="s">
        <v>69</v>
      </c>
      <c r="AL346" s="26" t="s">
        <v>484</v>
      </c>
      <c r="AM346" s="26" t="s">
        <v>63</v>
      </c>
      <c r="AN346" s="26" t="s">
        <v>71</v>
      </c>
      <c r="AO346" s="26" t="s">
        <v>71</v>
      </c>
      <c r="AP346" s="26" t="s">
        <v>72</v>
      </c>
      <c r="AQ346" s="26" t="s">
        <v>3540</v>
      </c>
      <c r="AR346" s="26" t="s">
        <v>3539</v>
      </c>
      <c r="AS346" s="26">
        <v>2000000</v>
      </c>
      <c r="AT346" s="26">
        <v>430000</v>
      </c>
      <c r="AU346" s="26" t="s">
        <v>3539</v>
      </c>
      <c r="AV346" s="26" t="s">
        <v>2170</v>
      </c>
      <c r="AW346" s="26" t="s">
        <v>3418</v>
      </c>
      <c r="AX346" s="26" t="s">
        <v>3541</v>
      </c>
      <c r="AY346" s="26" t="s">
        <v>3542</v>
      </c>
      <c r="AZ346" s="26" t="s">
        <v>3543</v>
      </c>
      <c r="BA346" s="26" t="s">
        <v>3544</v>
      </c>
      <c r="BB346" s="26" t="s">
        <v>3545</v>
      </c>
      <c r="BC346" s="26" t="s">
        <v>3546</v>
      </c>
      <c r="BD346" s="26" t="s">
        <v>524</v>
      </c>
      <c r="BE346" s="86">
        <v>0</v>
      </c>
      <c r="BF346" s="86">
        <v>0</v>
      </c>
      <c r="BG346" s="86">
        <v>0</v>
      </c>
      <c r="BH346" s="87"/>
    </row>
    <row r="347" s="5" customFormat="1" ht="45" hidden="1" customHeight="1" spans="1:60">
      <c r="A347" s="26">
        <v>348</v>
      </c>
      <c r="B347" s="30" t="s">
        <v>2862</v>
      </c>
      <c r="C347" s="92" t="s">
        <v>3547</v>
      </c>
      <c r="D347" s="92" t="s">
        <v>3548</v>
      </c>
      <c r="E347" s="31" t="s">
        <v>428</v>
      </c>
      <c r="F347" s="31" t="s">
        <v>3415</v>
      </c>
      <c r="G347" s="31" t="s">
        <v>332</v>
      </c>
      <c r="H347" s="31" t="s">
        <v>430</v>
      </c>
      <c r="I347" s="31" t="s">
        <v>431</v>
      </c>
      <c r="J347" s="31" t="s">
        <v>1004</v>
      </c>
      <c r="K347" s="103">
        <v>14450000</v>
      </c>
      <c r="L347" s="103">
        <v>2900000</v>
      </c>
      <c r="M347" s="103">
        <f t="shared" si="31"/>
        <v>1445</v>
      </c>
      <c r="N347" s="103">
        <f t="shared" si="32"/>
        <v>290</v>
      </c>
      <c r="O347" s="92" t="s">
        <v>3549</v>
      </c>
      <c r="P347" s="33" t="s">
        <v>2716</v>
      </c>
      <c r="Q347" s="92" t="s">
        <v>9</v>
      </c>
      <c r="R347" s="107">
        <v>14450000</v>
      </c>
      <c r="S347" s="107">
        <v>2900000</v>
      </c>
      <c r="T347" s="48">
        <f t="shared" si="33"/>
        <v>0</v>
      </c>
      <c r="U347" s="48">
        <f t="shared" si="34"/>
        <v>0</v>
      </c>
      <c r="V347" s="48">
        <f t="shared" si="35"/>
        <v>14450000</v>
      </c>
      <c r="W347" s="48">
        <f t="shared" si="36"/>
        <v>2900000</v>
      </c>
      <c r="X347" s="107">
        <v>14450000</v>
      </c>
      <c r="Y347" s="107">
        <v>2900000</v>
      </c>
      <c r="Z347" s="107"/>
      <c r="AA347" s="107"/>
      <c r="AB347" s="107"/>
      <c r="AC347" s="107"/>
      <c r="AD347" s="107"/>
      <c r="AE347" s="107"/>
      <c r="AF347" s="107"/>
      <c r="AG347" s="107"/>
      <c r="AH347" s="92" t="s">
        <v>2925</v>
      </c>
      <c r="AI347" s="92"/>
      <c r="AJ347" s="26" t="s">
        <v>658</v>
      </c>
      <c r="AK347" s="26" t="s">
        <v>69</v>
      </c>
      <c r="AL347" s="26" t="s">
        <v>430</v>
      </c>
      <c r="AM347" s="26" t="s">
        <v>332</v>
      </c>
      <c r="AN347" s="26" t="s">
        <v>449</v>
      </c>
      <c r="AO347" s="26" t="s">
        <v>538</v>
      </c>
      <c r="AP347" s="26" t="s">
        <v>71</v>
      </c>
      <c r="AQ347" s="26" t="s">
        <v>71</v>
      </c>
      <c r="AR347" s="26" t="s">
        <v>3550</v>
      </c>
      <c r="AS347" s="26">
        <v>0</v>
      </c>
      <c r="AT347" s="26" t="s">
        <v>71</v>
      </c>
      <c r="AU347" s="26" t="s">
        <v>3551</v>
      </c>
      <c r="AV347" s="26" t="s">
        <v>2170</v>
      </c>
      <c r="AW347" s="26" t="s">
        <v>3418</v>
      </c>
      <c r="AX347" s="26" t="s">
        <v>3552</v>
      </c>
      <c r="AY347" s="26" t="s">
        <v>3553</v>
      </c>
      <c r="AZ347" s="26" t="s">
        <v>3554</v>
      </c>
      <c r="BA347" s="26" t="s">
        <v>3487</v>
      </c>
      <c r="BB347" s="26" t="s">
        <v>3451</v>
      </c>
      <c r="BC347" s="26" t="s">
        <v>3422</v>
      </c>
      <c r="BD347" s="26" t="s">
        <v>524</v>
      </c>
      <c r="BE347" s="86">
        <v>0</v>
      </c>
      <c r="BF347" s="86">
        <v>0</v>
      </c>
      <c r="BG347" s="86">
        <v>0</v>
      </c>
      <c r="BH347" s="87"/>
    </row>
    <row r="348" s="5" customFormat="1" ht="45" hidden="1" customHeight="1" spans="1:60">
      <c r="A348" s="26">
        <v>349</v>
      </c>
      <c r="B348" s="30" t="s">
        <v>2862</v>
      </c>
      <c r="C348" s="92" t="s">
        <v>3555</v>
      </c>
      <c r="D348" s="92" t="s">
        <v>3556</v>
      </c>
      <c r="E348" s="31" t="s">
        <v>428</v>
      </c>
      <c r="F348" s="31" t="s">
        <v>3415</v>
      </c>
      <c r="G348" s="31" t="s">
        <v>332</v>
      </c>
      <c r="H348" s="31" t="s">
        <v>64</v>
      </c>
      <c r="I348" s="31" t="s">
        <v>431</v>
      </c>
      <c r="J348" s="31" t="s">
        <v>628</v>
      </c>
      <c r="K348" s="103">
        <v>0</v>
      </c>
      <c r="L348" s="103">
        <v>0</v>
      </c>
      <c r="M348" s="103">
        <f t="shared" si="31"/>
        <v>0</v>
      </c>
      <c r="N348" s="103">
        <f t="shared" si="32"/>
        <v>0</v>
      </c>
      <c r="O348" s="92" t="s">
        <v>3557</v>
      </c>
      <c r="P348" s="33"/>
      <c r="Q348" s="92"/>
      <c r="R348" s="107">
        <v>0</v>
      </c>
      <c r="S348" s="107">
        <v>0</v>
      </c>
      <c r="T348" s="48">
        <f t="shared" si="33"/>
        <v>0</v>
      </c>
      <c r="U348" s="48">
        <f t="shared" si="34"/>
        <v>0</v>
      </c>
      <c r="V348" s="48">
        <f t="shared" si="35"/>
        <v>0</v>
      </c>
      <c r="W348" s="48">
        <f t="shared" si="36"/>
        <v>0</v>
      </c>
      <c r="X348" s="107"/>
      <c r="Y348" s="107"/>
      <c r="Z348" s="107">
        <v>0</v>
      </c>
      <c r="AA348" s="107">
        <v>0</v>
      </c>
      <c r="AB348" s="107"/>
      <c r="AC348" s="107"/>
      <c r="AD348" s="107"/>
      <c r="AE348" s="107"/>
      <c r="AF348" s="107"/>
      <c r="AG348" s="107"/>
      <c r="AH348" s="92"/>
      <c r="AI348" s="92"/>
      <c r="AJ348" s="26" t="s">
        <v>69</v>
      </c>
      <c r="AK348" s="26" t="s">
        <v>69</v>
      </c>
      <c r="AL348" s="26" t="s">
        <v>64</v>
      </c>
      <c r="AM348" s="26" t="s">
        <v>332</v>
      </c>
      <c r="AN348" s="26" t="s">
        <v>449</v>
      </c>
      <c r="AO348" s="26" t="s">
        <v>3491</v>
      </c>
      <c r="AP348" s="26" t="s">
        <v>71</v>
      </c>
      <c r="AQ348" s="26" t="s">
        <v>71</v>
      </c>
      <c r="AR348" s="26" t="s">
        <v>3558</v>
      </c>
      <c r="AS348" s="26">
        <v>0</v>
      </c>
      <c r="AT348" s="26">
        <v>0</v>
      </c>
      <c r="AU348" s="26" t="s">
        <v>3559</v>
      </c>
      <c r="AV348" s="26" t="s">
        <v>904</v>
      </c>
      <c r="AW348" s="26" t="s">
        <v>3560</v>
      </c>
      <c r="AX348" s="26" t="s">
        <v>3521</v>
      </c>
      <c r="AY348" s="26" t="s">
        <v>3522</v>
      </c>
      <c r="AZ348" s="26" t="s">
        <v>3559</v>
      </c>
      <c r="BA348" s="26" t="s">
        <v>3561</v>
      </c>
      <c r="BB348" s="26" t="s">
        <v>3523</v>
      </c>
      <c r="BC348" s="26" t="s">
        <v>3434</v>
      </c>
      <c r="BD348" s="26" t="s">
        <v>524</v>
      </c>
      <c r="BE348" s="86">
        <v>0</v>
      </c>
      <c r="BF348" s="86">
        <v>0</v>
      </c>
      <c r="BG348" s="86">
        <v>0</v>
      </c>
      <c r="BH348" s="87"/>
    </row>
    <row r="349" s="5" customFormat="1" ht="45" hidden="1" customHeight="1" spans="1:60">
      <c r="A349" s="26">
        <v>350</v>
      </c>
      <c r="B349" s="30" t="s">
        <v>2862</v>
      </c>
      <c r="C349" s="92" t="s">
        <v>3562</v>
      </c>
      <c r="D349" s="92" t="s">
        <v>3563</v>
      </c>
      <c r="E349" s="31" t="s">
        <v>428</v>
      </c>
      <c r="F349" s="31" t="s">
        <v>3415</v>
      </c>
      <c r="G349" s="31" t="s">
        <v>332</v>
      </c>
      <c r="H349" s="31" t="s">
        <v>430</v>
      </c>
      <c r="I349" s="31" t="s">
        <v>431</v>
      </c>
      <c r="J349" s="31" t="s">
        <v>1004</v>
      </c>
      <c r="K349" s="103">
        <v>70000000</v>
      </c>
      <c r="L349" s="103">
        <v>35000000</v>
      </c>
      <c r="M349" s="103">
        <f t="shared" si="31"/>
        <v>7000</v>
      </c>
      <c r="N349" s="103">
        <f t="shared" si="32"/>
        <v>3500</v>
      </c>
      <c r="O349" s="92" t="s">
        <v>3564</v>
      </c>
      <c r="P349" s="33"/>
      <c r="Q349" s="92" t="s">
        <v>9</v>
      </c>
      <c r="R349" s="107">
        <v>70000000</v>
      </c>
      <c r="S349" s="107">
        <v>35000000</v>
      </c>
      <c r="T349" s="48">
        <f t="shared" si="33"/>
        <v>0</v>
      </c>
      <c r="U349" s="48">
        <f t="shared" si="34"/>
        <v>0</v>
      </c>
      <c r="V349" s="48">
        <f t="shared" si="35"/>
        <v>70000000</v>
      </c>
      <c r="W349" s="48">
        <f t="shared" si="36"/>
        <v>35000000</v>
      </c>
      <c r="X349" s="71">
        <v>70000000</v>
      </c>
      <c r="Y349" s="71">
        <v>35000000</v>
      </c>
      <c r="Z349" s="107"/>
      <c r="AA349" s="107"/>
      <c r="AB349" s="107"/>
      <c r="AC349" s="107"/>
      <c r="AD349" s="107"/>
      <c r="AE349" s="107"/>
      <c r="AF349" s="107"/>
      <c r="AG349" s="107"/>
      <c r="AH349" s="92"/>
      <c r="AI349" s="92"/>
      <c r="AJ349" s="26" t="s">
        <v>69</v>
      </c>
      <c r="AK349" s="26" t="s">
        <v>70</v>
      </c>
      <c r="AL349" s="26" t="s">
        <v>430</v>
      </c>
      <c r="AM349" s="26" t="s">
        <v>332</v>
      </c>
      <c r="AN349" s="26" t="s">
        <v>57</v>
      </c>
      <c r="AO349" s="26" t="s">
        <v>538</v>
      </c>
      <c r="AP349" s="26" t="s">
        <v>71</v>
      </c>
      <c r="AQ349" s="26" t="s">
        <v>71</v>
      </c>
      <c r="AR349" s="26" t="s">
        <v>3565</v>
      </c>
      <c r="AS349" s="26">
        <v>0</v>
      </c>
      <c r="AT349" s="26" t="s">
        <v>71</v>
      </c>
      <c r="AU349" s="26" t="s">
        <v>3566</v>
      </c>
      <c r="AV349" s="26" t="s">
        <v>2170</v>
      </c>
      <c r="AW349" s="26" t="s">
        <v>3533</v>
      </c>
      <c r="AX349" s="26" t="s">
        <v>3567</v>
      </c>
      <c r="AY349" s="26" t="s">
        <v>3568</v>
      </c>
      <c r="AZ349" s="26" t="s">
        <v>3566</v>
      </c>
      <c r="BA349" s="26" t="s">
        <v>3421</v>
      </c>
      <c r="BB349" s="26" t="s">
        <v>2720</v>
      </c>
      <c r="BC349" s="26" t="s">
        <v>3422</v>
      </c>
      <c r="BD349" s="26" t="s">
        <v>524</v>
      </c>
      <c r="BE349" s="86">
        <v>0</v>
      </c>
      <c r="BF349" s="86">
        <v>0</v>
      </c>
      <c r="BG349" s="86">
        <v>0</v>
      </c>
      <c r="BH349" s="87"/>
    </row>
    <row r="350" s="5" customFormat="1" ht="45" hidden="1" customHeight="1" spans="1:60">
      <c r="A350" s="26">
        <v>351</v>
      </c>
      <c r="B350" s="30" t="s">
        <v>2862</v>
      </c>
      <c r="C350" s="92" t="s">
        <v>3569</v>
      </c>
      <c r="D350" s="92" t="s">
        <v>3570</v>
      </c>
      <c r="E350" s="31" t="s">
        <v>428</v>
      </c>
      <c r="F350" s="31" t="s">
        <v>3415</v>
      </c>
      <c r="G350" s="31" t="s">
        <v>63</v>
      </c>
      <c r="H350" s="31" t="s">
        <v>64</v>
      </c>
      <c r="I350" s="31" t="s">
        <v>431</v>
      </c>
      <c r="J350" s="31" t="s">
        <v>1004</v>
      </c>
      <c r="K350" s="103">
        <v>9500000</v>
      </c>
      <c r="L350" s="103">
        <v>9500000</v>
      </c>
      <c r="M350" s="103">
        <f t="shared" si="31"/>
        <v>950</v>
      </c>
      <c r="N350" s="103">
        <f t="shared" si="32"/>
        <v>950</v>
      </c>
      <c r="O350" s="92" t="s">
        <v>3571</v>
      </c>
      <c r="P350" s="33" t="s">
        <v>2716</v>
      </c>
      <c r="Q350" s="92"/>
      <c r="R350" s="47">
        <v>0</v>
      </c>
      <c r="S350" s="47">
        <v>0</v>
      </c>
      <c r="T350" s="48">
        <f t="shared" si="33"/>
        <v>0</v>
      </c>
      <c r="U350" s="48">
        <f t="shared" si="34"/>
        <v>0</v>
      </c>
      <c r="V350" s="48">
        <f t="shared" si="35"/>
        <v>0</v>
      </c>
      <c r="W350" s="48">
        <f t="shared" si="36"/>
        <v>0</v>
      </c>
      <c r="X350" s="107"/>
      <c r="Y350" s="107"/>
      <c r="Z350" s="107"/>
      <c r="AA350" s="107"/>
      <c r="AB350" s="107"/>
      <c r="AC350" s="107"/>
      <c r="AD350" s="107"/>
      <c r="AE350" s="107"/>
      <c r="AF350" s="107"/>
      <c r="AG350" s="107"/>
      <c r="AH350" s="92"/>
      <c r="AI350" s="92"/>
      <c r="AJ350" s="26" t="s">
        <v>69</v>
      </c>
      <c r="AK350" s="26" t="s">
        <v>70</v>
      </c>
      <c r="AL350" s="26" t="s">
        <v>64</v>
      </c>
      <c r="AM350" s="26" t="s">
        <v>63</v>
      </c>
      <c r="AN350" s="26" t="s">
        <v>71</v>
      </c>
      <c r="AO350" s="26" t="s">
        <v>71</v>
      </c>
      <c r="AP350" s="26" t="s">
        <v>221</v>
      </c>
      <c r="AQ350" s="26" t="s">
        <v>3572</v>
      </c>
      <c r="AR350" s="26" t="s">
        <v>3573</v>
      </c>
      <c r="AS350" s="26">
        <v>0</v>
      </c>
      <c r="AT350" s="26" t="s">
        <v>71</v>
      </c>
      <c r="AU350" s="26" t="s">
        <v>3574</v>
      </c>
      <c r="AV350" s="26" t="s">
        <v>2170</v>
      </c>
      <c r="AW350" s="26" t="s">
        <v>3418</v>
      </c>
      <c r="AX350" s="26" t="s">
        <v>3572</v>
      </c>
      <c r="AY350" s="26" t="s">
        <v>3575</v>
      </c>
      <c r="AZ350" s="26" t="s">
        <v>3576</v>
      </c>
      <c r="BA350" s="26" t="s">
        <v>3421</v>
      </c>
      <c r="BB350" s="26" t="s">
        <v>3451</v>
      </c>
      <c r="BC350" s="26" t="s">
        <v>3577</v>
      </c>
      <c r="BD350" s="26" t="s">
        <v>524</v>
      </c>
      <c r="BE350" s="86">
        <v>0</v>
      </c>
      <c r="BF350" s="86">
        <v>0</v>
      </c>
      <c r="BG350" s="86">
        <v>0</v>
      </c>
      <c r="BH350" s="87"/>
    </row>
    <row r="351" s="5" customFormat="1" ht="45" hidden="1" customHeight="1" spans="1:60">
      <c r="A351" s="26">
        <v>352</v>
      </c>
      <c r="B351" s="30" t="s">
        <v>2862</v>
      </c>
      <c r="C351" s="92" t="s">
        <v>3578</v>
      </c>
      <c r="D351" s="92" t="s">
        <v>3579</v>
      </c>
      <c r="E351" s="31" t="s">
        <v>428</v>
      </c>
      <c r="F351" s="31" t="s">
        <v>3415</v>
      </c>
      <c r="G351" s="31" t="s">
        <v>332</v>
      </c>
      <c r="H351" s="31" t="s">
        <v>64</v>
      </c>
      <c r="I351" s="31" t="s">
        <v>431</v>
      </c>
      <c r="J351" s="31" t="s">
        <v>628</v>
      </c>
      <c r="K351" s="103">
        <v>0</v>
      </c>
      <c r="L351" s="103">
        <v>0</v>
      </c>
      <c r="M351" s="103">
        <f t="shared" si="31"/>
        <v>0</v>
      </c>
      <c r="N351" s="103">
        <f t="shared" si="32"/>
        <v>0</v>
      </c>
      <c r="O351" s="92" t="s">
        <v>3580</v>
      </c>
      <c r="P351" s="33"/>
      <c r="Q351" s="92"/>
      <c r="R351" s="47">
        <v>0</v>
      </c>
      <c r="S351" s="47">
        <v>0</v>
      </c>
      <c r="T351" s="48">
        <f t="shared" si="33"/>
        <v>0</v>
      </c>
      <c r="U351" s="48">
        <f t="shared" si="34"/>
        <v>0</v>
      </c>
      <c r="V351" s="48">
        <f t="shared" si="35"/>
        <v>0</v>
      </c>
      <c r="W351" s="48">
        <f t="shared" si="36"/>
        <v>0</v>
      </c>
      <c r="X351" s="107"/>
      <c r="Y351" s="107"/>
      <c r="Z351" s="107"/>
      <c r="AA351" s="107"/>
      <c r="AB351" s="107"/>
      <c r="AC351" s="107"/>
      <c r="AD351" s="107"/>
      <c r="AE351" s="107"/>
      <c r="AF351" s="107"/>
      <c r="AG351" s="107"/>
      <c r="AH351" s="92"/>
      <c r="AI351" s="92"/>
      <c r="AJ351" s="26" t="s">
        <v>69</v>
      </c>
      <c r="AK351" s="26" t="s">
        <v>69</v>
      </c>
      <c r="AL351" s="26" t="s">
        <v>64</v>
      </c>
      <c r="AM351" s="26" t="s">
        <v>332</v>
      </c>
      <c r="AN351" s="26" t="s">
        <v>449</v>
      </c>
      <c r="AO351" s="26" t="s">
        <v>3491</v>
      </c>
      <c r="AP351" s="26" t="s">
        <v>71</v>
      </c>
      <c r="AQ351" s="26" t="s">
        <v>71</v>
      </c>
      <c r="AR351" s="26" t="s">
        <v>3580</v>
      </c>
      <c r="AS351" s="26">
        <v>0</v>
      </c>
      <c r="AT351" s="26">
        <v>0</v>
      </c>
      <c r="AU351" s="26" t="s">
        <v>3581</v>
      </c>
      <c r="AV351" s="26" t="s">
        <v>904</v>
      </c>
      <c r="AW351" s="26" t="s">
        <v>3511</v>
      </c>
      <c r="AX351" s="26" t="s">
        <v>3512</v>
      </c>
      <c r="AY351" s="26" t="s">
        <v>3522</v>
      </c>
      <c r="AZ351" s="26" t="s">
        <v>3581</v>
      </c>
      <c r="BA351" s="26" t="s">
        <v>3515</v>
      </c>
      <c r="BB351" s="26" t="s">
        <v>3582</v>
      </c>
      <c r="BC351" s="26" t="s">
        <v>3434</v>
      </c>
      <c r="BD351" s="26" t="s">
        <v>524</v>
      </c>
      <c r="BE351" s="86">
        <v>0</v>
      </c>
      <c r="BF351" s="86" t="s">
        <v>82</v>
      </c>
      <c r="BG351" s="86">
        <v>0</v>
      </c>
      <c r="BH351" s="87"/>
    </row>
    <row r="352" s="10" customFormat="1" ht="45" hidden="1" customHeight="1" spans="1:60">
      <c r="A352" s="26" t="s">
        <v>3583</v>
      </c>
      <c r="B352" s="30" t="s">
        <v>699</v>
      </c>
      <c r="C352" s="33" t="s">
        <v>3584</v>
      </c>
      <c r="D352" s="115" t="s">
        <v>810</v>
      </c>
      <c r="E352" s="116" t="s">
        <v>61</v>
      </c>
      <c r="F352" s="31" t="s">
        <v>702</v>
      </c>
      <c r="G352" s="31" t="s">
        <v>63</v>
      </c>
      <c r="H352" s="31" t="s">
        <v>64</v>
      </c>
      <c r="I352" s="31" t="s">
        <v>65</v>
      </c>
      <c r="J352" s="31" t="s">
        <v>148</v>
      </c>
      <c r="K352" s="103">
        <v>1650000</v>
      </c>
      <c r="L352" s="103">
        <v>1050000</v>
      </c>
      <c r="M352" s="103">
        <f t="shared" si="31"/>
        <v>165</v>
      </c>
      <c r="N352" s="103">
        <f t="shared" si="32"/>
        <v>105</v>
      </c>
      <c r="O352" s="48" t="s">
        <v>3585</v>
      </c>
      <c r="P352" s="48" t="s">
        <v>3586</v>
      </c>
      <c r="Q352" s="94"/>
      <c r="R352" s="47"/>
      <c r="S352" s="47"/>
      <c r="T352" s="48">
        <f t="shared" si="33"/>
        <v>0</v>
      </c>
      <c r="U352" s="48">
        <f t="shared" si="34"/>
        <v>0</v>
      </c>
      <c r="V352" s="48">
        <f t="shared" si="35"/>
        <v>0</v>
      </c>
      <c r="W352" s="48">
        <f t="shared" si="36"/>
        <v>0</v>
      </c>
      <c r="X352" s="47"/>
      <c r="Y352" s="47"/>
      <c r="Z352" s="150"/>
      <c r="AA352" s="151"/>
      <c r="AB352" s="151"/>
      <c r="AC352" s="151"/>
      <c r="AD352" s="151"/>
      <c r="AE352" s="151"/>
      <c r="AF352" s="151"/>
      <c r="AG352" s="151"/>
      <c r="AH352" s="152"/>
      <c r="AI352" s="152"/>
      <c r="AJ352" s="152"/>
      <c r="AK352" s="152"/>
      <c r="AL352" s="152"/>
      <c r="AM352" s="152"/>
      <c r="AN352" s="152"/>
      <c r="AO352" s="152"/>
      <c r="AP352" s="152"/>
      <c r="AQ352" s="152"/>
      <c r="AR352" s="152"/>
      <c r="AS352" s="152"/>
      <c r="AT352" s="152"/>
      <c r="AU352" s="152"/>
      <c r="AV352" s="152"/>
      <c r="AW352" s="152"/>
      <c r="AX352" s="152"/>
      <c r="AY352" s="152"/>
      <c r="AZ352" s="152"/>
      <c r="BA352" s="152"/>
      <c r="BB352" s="152"/>
      <c r="BC352" s="152"/>
      <c r="BD352" s="152"/>
      <c r="BE352" s="152"/>
      <c r="BF352" s="152"/>
      <c r="BG352" s="152"/>
      <c r="BH352" s="136"/>
    </row>
    <row r="353" s="10" customFormat="1" ht="45" hidden="1" customHeight="1" spans="1:60">
      <c r="A353" s="26" t="s">
        <v>3583</v>
      </c>
      <c r="B353" s="30" t="s">
        <v>699</v>
      </c>
      <c r="C353" s="33" t="s">
        <v>872</v>
      </c>
      <c r="D353" s="142" t="s">
        <v>3587</v>
      </c>
      <c r="E353" s="116" t="s">
        <v>330</v>
      </c>
      <c r="F353" s="31" t="s">
        <v>798</v>
      </c>
      <c r="G353" s="31" t="s">
        <v>63</v>
      </c>
      <c r="H353" s="31" t="s">
        <v>64</v>
      </c>
      <c r="I353" s="31" t="s">
        <v>333</v>
      </c>
      <c r="J353" s="31" t="s">
        <v>381</v>
      </c>
      <c r="K353" s="103">
        <v>1000000</v>
      </c>
      <c r="L353" s="103">
        <v>480535</v>
      </c>
      <c r="M353" s="103">
        <f t="shared" si="31"/>
        <v>100</v>
      </c>
      <c r="N353" s="103">
        <f t="shared" si="32"/>
        <v>48.0535</v>
      </c>
      <c r="O353" s="48" t="s">
        <v>3588</v>
      </c>
      <c r="P353" s="48" t="s">
        <v>3589</v>
      </c>
      <c r="Q353" s="94"/>
      <c r="R353" s="47"/>
      <c r="S353" s="47"/>
      <c r="T353" s="48">
        <f t="shared" si="33"/>
        <v>0</v>
      </c>
      <c r="U353" s="48">
        <f t="shared" si="34"/>
        <v>0</v>
      </c>
      <c r="V353" s="48">
        <f t="shared" si="35"/>
        <v>0</v>
      </c>
      <c r="W353" s="48">
        <f t="shared" si="36"/>
        <v>0</v>
      </c>
      <c r="X353" s="47"/>
      <c r="Y353" s="47"/>
      <c r="Z353" s="150"/>
      <c r="AA353" s="151"/>
      <c r="AB353" s="151"/>
      <c r="AC353" s="151"/>
      <c r="AD353" s="151"/>
      <c r="AE353" s="151"/>
      <c r="AF353" s="151"/>
      <c r="AG353" s="151"/>
      <c r="AH353" s="152"/>
      <c r="AI353" s="152"/>
      <c r="AJ353" s="152"/>
      <c r="AK353" s="152"/>
      <c r="AL353" s="152"/>
      <c r="AM353" s="152"/>
      <c r="AN353" s="152"/>
      <c r="AO353" s="152"/>
      <c r="AP353" s="152"/>
      <c r="AQ353" s="152"/>
      <c r="AR353" s="152"/>
      <c r="AS353" s="152"/>
      <c r="AT353" s="152"/>
      <c r="AU353" s="152"/>
      <c r="AV353" s="152"/>
      <c r="AW353" s="152"/>
      <c r="AX353" s="152"/>
      <c r="AY353" s="152"/>
      <c r="AZ353" s="152"/>
      <c r="BA353" s="152"/>
      <c r="BB353" s="152"/>
      <c r="BC353" s="152"/>
      <c r="BD353" s="152"/>
      <c r="BE353" s="152"/>
      <c r="BF353" s="152"/>
      <c r="BG353" s="152"/>
      <c r="BH353" s="136"/>
    </row>
    <row r="354" s="5" customFormat="1" ht="45" hidden="1" customHeight="1" spans="1:60">
      <c r="A354" s="26" t="s">
        <v>3583</v>
      </c>
      <c r="B354" s="30" t="s">
        <v>879</v>
      </c>
      <c r="C354" s="33" t="s">
        <v>3590</v>
      </c>
      <c r="D354" s="31" t="s">
        <v>1272</v>
      </c>
      <c r="E354" s="31" t="s">
        <v>509</v>
      </c>
      <c r="F354" s="31" t="s">
        <v>3591</v>
      </c>
      <c r="G354" s="31" t="s">
        <v>332</v>
      </c>
      <c r="H354" s="31" t="s">
        <v>57</v>
      </c>
      <c r="I354" s="31" t="s">
        <v>511</v>
      </c>
      <c r="J354" s="26" t="s">
        <v>512</v>
      </c>
      <c r="K354" s="103">
        <v>10000000</v>
      </c>
      <c r="L354" s="103">
        <v>2500000</v>
      </c>
      <c r="M354" s="103">
        <f t="shared" si="31"/>
        <v>1000</v>
      </c>
      <c r="N354" s="103">
        <f t="shared" si="32"/>
        <v>250</v>
      </c>
      <c r="O354" s="146" t="s">
        <v>1275</v>
      </c>
      <c r="P354" s="146" t="s">
        <v>514</v>
      </c>
      <c r="Q354" s="107" t="s">
        <v>7</v>
      </c>
      <c r="R354" s="107">
        <f t="shared" ref="R354:R358" si="37">X354+Z354+AB354+AD354+AF354</f>
        <v>10000000</v>
      </c>
      <c r="S354" s="107">
        <f t="shared" ref="S354:S358" si="38">Y354+AA354+AC354+AE354+AG354</f>
        <v>2500000</v>
      </c>
      <c r="T354" s="48">
        <f t="shared" si="33"/>
        <v>0</v>
      </c>
      <c r="U354" s="48">
        <f t="shared" si="34"/>
        <v>0</v>
      </c>
      <c r="V354" s="48">
        <f t="shared" si="35"/>
        <v>10000000</v>
      </c>
      <c r="W354" s="48">
        <f t="shared" si="36"/>
        <v>2500000</v>
      </c>
      <c r="X354" s="48"/>
      <c r="Y354" s="71"/>
      <c r="Z354" s="71">
        <v>10000000</v>
      </c>
      <c r="AA354" s="107">
        <v>2500000</v>
      </c>
      <c r="AB354" s="107"/>
      <c r="AC354" s="107"/>
      <c r="AD354" s="107"/>
      <c r="AE354" s="48"/>
      <c r="AF354" s="48"/>
      <c r="AG354" s="48"/>
      <c r="AH354" s="26"/>
      <c r="AI354" s="26"/>
      <c r="AJ354" s="26"/>
      <c r="AK354" s="26"/>
      <c r="AL354" s="26"/>
      <c r="AM354" s="26"/>
      <c r="AN354" s="26"/>
      <c r="AO354" s="26"/>
      <c r="AP354" s="26"/>
      <c r="AQ354" s="26"/>
      <c r="AR354" s="26"/>
      <c r="AS354" s="26"/>
      <c r="AT354" s="26"/>
      <c r="AU354" s="26"/>
      <c r="AV354" s="26"/>
      <c r="AW354" s="26"/>
      <c r="AX354" s="26"/>
      <c r="AY354" s="26"/>
      <c r="AZ354" s="26"/>
      <c r="BA354" s="26"/>
      <c r="BB354" s="26"/>
      <c r="BC354" s="26"/>
      <c r="BD354" s="26"/>
      <c r="BE354" s="26"/>
      <c r="BF354" s="26"/>
      <c r="BG354" s="26"/>
      <c r="BH354" s="87"/>
    </row>
    <row r="355" s="5" customFormat="1" ht="45" hidden="1" customHeight="1" spans="1:60">
      <c r="A355" s="26" t="s">
        <v>3583</v>
      </c>
      <c r="B355" s="30" t="s">
        <v>879</v>
      </c>
      <c r="C355" s="33" t="s">
        <v>3592</v>
      </c>
      <c r="D355" s="31" t="s">
        <v>1283</v>
      </c>
      <c r="E355" s="31" t="s">
        <v>509</v>
      </c>
      <c r="F355" s="31" t="s">
        <v>3591</v>
      </c>
      <c r="G355" s="31" t="s">
        <v>332</v>
      </c>
      <c r="H355" s="31" t="s">
        <v>57</v>
      </c>
      <c r="I355" s="31" t="s">
        <v>511</v>
      </c>
      <c r="J355" s="26" t="s">
        <v>512</v>
      </c>
      <c r="K355" s="103">
        <v>5000000</v>
      </c>
      <c r="L355" s="103">
        <v>2500000</v>
      </c>
      <c r="M355" s="103">
        <f t="shared" si="31"/>
        <v>500</v>
      </c>
      <c r="N355" s="103">
        <f t="shared" si="32"/>
        <v>250</v>
      </c>
      <c r="O355" s="146" t="s">
        <v>1284</v>
      </c>
      <c r="P355" s="146" t="s">
        <v>514</v>
      </c>
      <c r="Q355" s="107" t="s">
        <v>7</v>
      </c>
      <c r="R355" s="107">
        <f t="shared" si="37"/>
        <v>5000000</v>
      </c>
      <c r="S355" s="107">
        <f t="shared" si="38"/>
        <v>2500000</v>
      </c>
      <c r="T355" s="48">
        <f t="shared" si="33"/>
        <v>0</v>
      </c>
      <c r="U355" s="48">
        <f t="shared" si="34"/>
        <v>0</v>
      </c>
      <c r="V355" s="48">
        <f t="shared" si="35"/>
        <v>5000000</v>
      </c>
      <c r="W355" s="48">
        <f t="shared" si="36"/>
        <v>2500000</v>
      </c>
      <c r="X355" s="48"/>
      <c r="Y355" s="71"/>
      <c r="Z355" s="71">
        <v>5000000</v>
      </c>
      <c r="AA355" s="107">
        <v>2500000</v>
      </c>
      <c r="AB355" s="107"/>
      <c r="AC355" s="107"/>
      <c r="AD355" s="107"/>
      <c r="AE355" s="48"/>
      <c r="AF355" s="48"/>
      <c r="AG355" s="48"/>
      <c r="AH355" s="26"/>
      <c r="AI355" s="26"/>
      <c r="AJ355" s="26"/>
      <c r="AK355" s="26"/>
      <c r="AL355" s="26"/>
      <c r="AM355" s="26"/>
      <c r="AN355" s="26"/>
      <c r="AO355" s="26"/>
      <c r="AP355" s="26"/>
      <c r="AQ355" s="26"/>
      <c r="AR355" s="26"/>
      <c r="AS355" s="26"/>
      <c r="AT355" s="26"/>
      <c r="AU355" s="26"/>
      <c r="AV355" s="26"/>
      <c r="AW355" s="26"/>
      <c r="AX355" s="26"/>
      <c r="AY355" s="26"/>
      <c r="AZ355" s="26"/>
      <c r="BA355" s="26"/>
      <c r="BB355" s="26"/>
      <c r="BC355" s="26"/>
      <c r="BD355" s="26"/>
      <c r="BE355" s="26"/>
      <c r="BF355" s="26"/>
      <c r="BG355" s="26"/>
      <c r="BH355" s="87"/>
    </row>
    <row r="356" s="5" customFormat="1" ht="45" hidden="1" customHeight="1" spans="1:60">
      <c r="A356" s="26" t="s">
        <v>3583</v>
      </c>
      <c r="B356" s="30" t="s">
        <v>879</v>
      </c>
      <c r="C356" s="33" t="s">
        <v>3593</v>
      </c>
      <c r="D356" s="31" t="s">
        <v>1223</v>
      </c>
      <c r="E356" s="31" t="s">
        <v>509</v>
      </c>
      <c r="F356" s="31" t="s">
        <v>3591</v>
      </c>
      <c r="G356" s="31" t="s">
        <v>332</v>
      </c>
      <c r="H356" s="31" t="s">
        <v>64</v>
      </c>
      <c r="I356" s="31" t="s">
        <v>511</v>
      </c>
      <c r="J356" s="26" t="s">
        <v>1062</v>
      </c>
      <c r="K356" s="103">
        <v>9980400</v>
      </c>
      <c r="L356" s="103">
        <v>428580</v>
      </c>
      <c r="M356" s="103">
        <f t="shared" si="31"/>
        <v>998.04</v>
      </c>
      <c r="N356" s="103">
        <f t="shared" si="32"/>
        <v>42.858</v>
      </c>
      <c r="O356" s="146" t="s">
        <v>1226</v>
      </c>
      <c r="P356" s="146"/>
      <c r="Q356" s="107" t="s">
        <v>7</v>
      </c>
      <c r="R356" s="107">
        <f t="shared" si="37"/>
        <v>9980400</v>
      </c>
      <c r="S356" s="107">
        <f t="shared" si="38"/>
        <v>428580</v>
      </c>
      <c r="T356" s="48">
        <f t="shared" si="33"/>
        <v>0</v>
      </c>
      <c r="U356" s="48">
        <f t="shared" si="34"/>
        <v>0</v>
      </c>
      <c r="V356" s="48">
        <f t="shared" si="35"/>
        <v>9980400</v>
      </c>
      <c r="W356" s="48">
        <f t="shared" si="36"/>
        <v>428580</v>
      </c>
      <c r="X356" s="48"/>
      <c r="Y356" s="71"/>
      <c r="Z356" s="71">
        <v>9980400</v>
      </c>
      <c r="AA356" s="107">
        <v>428580</v>
      </c>
      <c r="AB356" s="107"/>
      <c r="AC356" s="107"/>
      <c r="AD356" s="107"/>
      <c r="AE356" s="48"/>
      <c r="AF356" s="48"/>
      <c r="AG356" s="48"/>
      <c r="AH356" s="26"/>
      <c r="AI356" s="26"/>
      <c r="AJ356" s="26"/>
      <c r="AK356" s="26"/>
      <c r="AL356" s="26"/>
      <c r="AM356" s="26"/>
      <c r="AN356" s="26"/>
      <c r="AO356" s="26"/>
      <c r="AP356" s="26"/>
      <c r="AQ356" s="26"/>
      <c r="AR356" s="26"/>
      <c r="AS356" s="26"/>
      <c r="AT356" s="26"/>
      <c r="AU356" s="26"/>
      <c r="AV356" s="26"/>
      <c r="AW356" s="26"/>
      <c r="AX356" s="26"/>
      <c r="AY356" s="26"/>
      <c r="AZ356" s="26"/>
      <c r="BA356" s="26"/>
      <c r="BB356" s="26"/>
      <c r="BC356" s="26"/>
      <c r="BD356" s="26"/>
      <c r="BE356" s="26"/>
      <c r="BF356" s="26"/>
      <c r="BG356" s="26"/>
      <c r="BH356" s="87"/>
    </row>
    <row r="357" s="5" customFormat="1" ht="84" hidden="1" customHeight="1" spans="1:60">
      <c r="A357" s="26" t="s">
        <v>3583</v>
      </c>
      <c r="B357" s="30" t="s">
        <v>879</v>
      </c>
      <c r="C357" s="33" t="s">
        <v>3594</v>
      </c>
      <c r="D357" s="31" t="s">
        <v>3595</v>
      </c>
      <c r="E357" s="31" t="s">
        <v>509</v>
      </c>
      <c r="F357" s="31" t="s">
        <v>3591</v>
      </c>
      <c r="G357" s="31" t="s">
        <v>332</v>
      </c>
      <c r="H357" s="31" t="s">
        <v>430</v>
      </c>
      <c r="I357" s="31" t="s">
        <v>511</v>
      </c>
      <c r="J357" s="26" t="s">
        <v>1062</v>
      </c>
      <c r="K357" s="103">
        <v>25083900</v>
      </c>
      <c r="L357" s="103">
        <v>10000000</v>
      </c>
      <c r="M357" s="103">
        <f t="shared" si="31"/>
        <v>2508.39</v>
      </c>
      <c r="N357" s="103">
        <f t="shared" si="32"/>
        <v>1000</v>
      </c>
      <c r="O357" s="146" t="s">
        <v>3596</v>
      </c>
      <c r="P357" s="146"/>
      <c r="Q357" s="107" t="s">
        <v>7</v>
      </c>
      <c r="R357" s="107">
        <f t="shared" si="37"/>
        <v>25083900</v>
      </c>
      <c r="S357" s="107">
        <f t="shared" si="38"/>
        <v>10000000</v>
      </c>
      <c r="T357" s="48">
        <f t="shared" si="33"/>
        <v>0</v>
      </c>
      <c r="U357" s="48">
        <f t="shared" si="34"/>
        <v>0</v>
      </c>
      <c r="V357" s="48">
        <f t="shared" si="35"/>
        <v>25083900</v>
      </c>
      <c r="W357" s="48">
        <f t="shared" si="36"/>
        <v>10000000</v>
      </c>
      <c r="X357" s="48"/>
      <c r="Y357" s="71"/>
      <c r="Z357" s="71">
        <v>25083900</v>
      </c>
      <c r="AA357" s="107">
        <v>10000000</v>
      </c>
      <c r="AB357" s="107"/>
      <c r="AC357" s="107"/>
      <c r="AD357" s="107"/>
      <c r="AE357" s="48"/>
      <c r="AF357" s="48"/>
      <c r="AG357" s="48"/>
      <c r="AH357" s="26"/>
      <c r="AI357" s="26"/>
      <c r="AJ357" s="26"/>
      <c r="AK357" s="26"/>
      <c r="AL357" s="26"/>
      <c r="AM357" s="26"/>
      <c r="AN357" s="26"/>
      <c r="AO357" s="26"/>
      <c r="AP357" s="26"/>
      <c r="AQ357" s="26"/>
      <c r="AR357" s="26"/>
      <c r="AS357" s="26"/>
      <c r="AT357" s="26"/>
      <c r="AU357" s="26"/>
      <c r="AV357" s="26"/>
      <c r="AW357" s="26"/>
      <c r="AX357" s="26"/>
      <c r="AY357" s="26"/>
      <c r="AZ357" s="26"/>
      <c r="BA357" s="26"/>
      <c r="BB357" s="26"/>
      <c r="BC357" s="26"/>
      <c r="BD357" s="26"/>
      <c r="BE357" s="26"/>
      <c r="BF357" s="26"/>
      <c r="BG357" s="26"/>
      <c r="BH357" s="87"/>
    </row>
    <row r="358" s="5" customFormat="1" ht="84" hidden="1" customHeight="1" spans="1:60">
      <c r="A358" s="26" t="s">
        <v>3583</v>
      </c>
      <c r="B358" s="30" t="s">
        <v>879</v>
      </c>
      <c r="C358" s="33" t="s">
        <v>3597</v>
      </c>
      <c r="D358" s="31" t="s">
        <v>3598</v>
      </c>
      <c r="E358" s="31" t="s">
        <v>509</v>
      </c>
      <c r="F358" s="31" t="s">
        <v>3591</v>
      </c>
      <c r="G358" s="31" t="s">
        <v>332</v>
      </c>
      <c r="H358" s="31" t="s">
        <v>430</v>
      </c>
      <c r="I358" s="31" t="s">
        <v>511</v>
      </c>
      <c r="J358" s="26" t="s">
        <v>1062</v>
      </c>
      <c r="K358" s="103">
        <v>64743300</v>
      </c>
      <c r="L358" s="103">
        <v>24234200</v>
      </c>
      <c r="M358" s="103">
        <f t="shared" si="31"/>
        <v>6474.33</v>
      </c>
      <c r="N358" s="103">
        <f t="shared" si="32"/>
        <v>2423.42</v>
      </c>
      <c r="O358" s="146" t="s">
        <v>3599</v>
      </c>
      <c r="P358" s="146"/>
      <c r="Q358" s="107" t="s">
        <v>7</v>
      </c>
      <c r="R358" s="107">
        <f t="shared" si="37"/>
        <v>64743300</v>
      </c>
      <c r="S358" s="107">
        <f t="shared" si="38"/>
        <v>24234200</v>
      </c>
      <c r="T358" s="48">
        <f t="shared" si="33"/>
        <v>0</v>
      </c>
      <c r="U358" s="48">
        <f t="shared" si="34"/>
        <v>0</v>
      </c>
      <c r="V358" s="48">
        <f t="shared" si="35"/>
        <v>64743300</v>
      </c>
      <c r="W358" s="48">
        <f t="shared" si="36"/>
        <v>24234200</v>
      </c>
      <c r="X358" s="48"/>
      <c r="Y358" s="71"/>
      <c r="Z358" s="71">
        <v>64743300</v>
      </c>
      <c r="AA358" s="107">
        <v>24234200</v>
      </c>
      <c r="AB358" s="107"/>
      <c r="AC358" s="107"/>
      <c r="AD358" s="107"/>
      <c r="AE358" s="48"/>
      <c r="AF358" s="48"/>
      <c r="AG358" s="48"/>
      <c r="AH358" s="26"/>
      <c r="AI358" s="26"/>
      <c r="AJ358" s="26"/>
      <c r="AK358" s="26"/>
      <c r="AL358" s="26"/>
      <c r="AM358" s="26"/>
      <c r="AN358" s="26"/>
      <c r="AO358" s="26"/>
      <c r="AP358" s="26"/>
      <c r="AQ358" s="26"/>
      <c r="AR358" s="26"/>
      <c r="AS358" s="26"/>
      <c r="AT358" s="26"/>
      <c r="AU358" s="26"/>
      <c r="AV358" s="26"/>
      <c r="AW358" s="26"/>
      <c r="AX358" s="26"/>
      <c r="AY358" s="26"/>
      <c r="AZ358" s="26"/>
      <c r="BA358" s="26"/>
      <c r="BB358" s="26"/>
      <c r="BC358" s="26"/>
      <c r="BD358" s="26"/>
      <c r="BE358" s="26"/>
      <c r="BF358" s="26"/>
      <c r="BG358" s="26"/>
      <c r="BH358" s="87"/>
    </row>
    <row r="359" s="5" customFormat="1" ht="45" hidden="1" customHeight="1" spans="1:60">
      <c r="A359" s="26" t="s">
        <v>3583</v>
      </c>
      <c r="B359" s="30" t="s">
        <v>1892</v>
      </c>
      <c r="C359" s="33" t="s">
        <v>3600</v>
      </c>
      <c r="D359" s="31" t="s">
        <v>2131</v>
      </c>
      <c r="E359" s="31" t="s">
        <v>330</v>
      </c>
      <c r="F359" s="31" t="s">
        <v>2062</v>
      </c>
      <c r="G359" s="31" t="s">
        <v>332</v>
      </c>
      <c r="H359" s="31" t="s">
        <v>64</v>
      </c>
      <c r="I359" s="31" t="s">
        <v>333</v>
      </c>
      <c r="J359" s="26" t="s">
        <v>334</v>
      </c>
      <c r="K359" s="143">
        <v>1000000</v>
      </c>
      <c r="L359" s="143">
        <v>1000000</v>
      </c>
      <c r="M359" s="48">
        <f t="shared" si="31"/>
        <v>100</v>
      </c>
      <c r="N359" s="48">
        <f t="shared" si="32"/>
        <v>100</v>
      </c>
      <c r="O359" s="146"/>
      <c r="P359" s="146"/>
      <c r="Q359" s="107"/>
      <c r="R359" s="107"/>
      <c r="S359" s="107"/>
      <c r="T359" s="48">
        <f t="shared" si="33"/>
        <v>0</v>
      </c>
      <c r="U359" s="48">
        <f t="shared" si="34"/>
        <v>0</v>
      </c>
      <c r="V359" s="48">
        <f t="shared" si="35"/>
        <v>0</v>
      </c>
      <c r="W359" s="48">
        <f t="shared" si="36"/>
        <v>0</v>
      </c>
      <c r="X359" s="107"/>
      <c r="Y359" s="107"/>
      <c r="Z359" s="107"/>
      <c r="AA359" s="149"/>
      <c r="AB359" s="48"/>
      <c r="AC359" s="71"/>
      <c r="AD359" s="71"/>
      <c r="AE359" s="107"/>
      <c r="AF359" s="107"/>
      <c r="AG359" s="107"/>
      <c r="AH359" s="107"/>
      <c r="AI359" s="107"/>
      <c r="AJ359" s="107"/>
      <c r="AK359" s="107"/>
      <c r="AL359" s="107"/>
      <c r="AM359" s="107"/>
      <c r="AN359" s="107"/>
      <c r="AO359" s="107"/>
      <c r="AP359" s="107"/>
      <c r="AQ359" s="26"/>
      <c r="AR359" s="26"/>
      <c r="AS359" s="26"/>
      <c r="AT359" s="26"/>
      <c r="AU359" s="26"/>
      <c r="AV359" s="26"/>
      <c r="AW359" s="26"/>
      <c r="AX359" s="26"/>
      <c r="AY359" s="26"/>
      <c r="AZ359" s="26"/>
      <c r="BA359" s="26"/>
      <c r="BB359" s="26"/>
      <c r="BC359" s="26"/>
      <c r="BD359" s="26"/>
      <c r="BE359" s="26"/>
      <c r="BF359" s="26"/>
      <c r="BG359" s="26"/>
      <c r="BH359" s="87"/>
    </row>
    <row r="360" s="5" customFormat="1" ht="45" hidden="1" customHeight="1" spans="1:60">
      <c r="A360" s="26" t="s">
        <v>3583</v>
      </c>
      <c r="B360" s="30" t="s">
        <v>1892</v>
      </c>
      <c r="C360" s="33" t="s">
        <v>3601</v>
      </c>
      <c r="D360" s="31" t="s">
        <v>3602</v>
      </c>
      <c r="E360" s="31" t="s">
        <v>509</v>
      </c>
      <c r="F360" s="31" t="s">
        <v>1935</v>
      </c>
      <c r="G360" s="31" t="s">
        <v>332</v>
      </c>
      <c r="H360" s="31" t="s">
        <v>430</v>
      </c>
      <c r="I360" s="31" t="s">
        <v>511</v>
      </c>
      <c r="J360" s="26" t="s">
        <v>512</v>
      </c>
      <c r="K360" s="143">
        <v>7200000</v>
      </c>
      <c r="L360" s="143">
        <v>2670000</v>
      </c>
      <c r="M360" s="48">
        <f t="shared" si="31"/>
        <v>720</v>
      </c>
      <c r="N360" s="48">
        <f t="shared" si="32"/>
        <v>267</v>
      </c>
      <c r="O360" s="146"/>
      <c r="P360" s="146" t="s">
        <v>514</v>
      </c>
      <c r="Q360" s="107" t="s">
        <v>7</v>
      </c>
      <c r="R360" s="107">
        <v>7200000</v>
      </c>
      <c r="S360" s="107">
        <v>2670000</v>
      </c>
      <c r="T360" s="48">
        <f t="shared" si="33"/>
        <v>0</v>
      </c>
      <c r="U360" s="48">
        <f t="shared" si="34"/>
        <v>0</v>
      </c>
      <c r="V360" s="48">
        <f t="shared" si="35"/>
        <v>7200000</v>
      </c>
      <c r="W360" s="48">
        <f t="shared" si="36"/>
        <v>2670000</v>
      </c>
      <c r="X360" s="107"/>
      <c r="Y360" s="107"/>
      <c r="Z360" s="107">
        <v>7200000</v>
      </c>
      <c r="AA360" s="149">
        <v>2670000</v>
      </c>
      <c r="AB360" s="48"/>
      <c r="AC360" s="71"/>
      <c r="AD360" s="71"/>
      <c r="AE360" s="107"/>
      <c r="AF360" s="107"/>
      <c r="AG360" s="107"/>
      <c r="AH360" s="107"/>
      <c r="AI360" s="107"/>
      <c r="AJ360" s="107"/>
      <c r="AK360" s="107"/>
      <c r="AL360" s="107"/>
      <c r="AM360" s="107"/>
      <c r="AN360" s="107"/>
      <c r="AO360" s="107"/>
      <c r="AP360" s="107"/>
      <c r="AQ360" s="26"/>
      <c r="AR360" s="26"/>
      <c r="AS360" s="26"/>
      <c r="AT360" s="26"/>
      <c r="AU360" s="26"/>
      <c r="AV360" s="26"/>
      <c r="AW360" s="26"/>
      <c r="AX360" s="26"/>
      <c r="AY360" s="26"/>
      <c r="AZ360" s="26"/>
      <c r="BA360" s="26"/>
      <c r="BB360" s="26"/>
      <c r="BC360" s="26"/>
      <c r="BD360" s="26"/>
      <c r="BE360" s="26"/>
      <c r="BF360" s="26"/>
      <c r="BG360" s="26"/>
      <c r="BH360" s="87"/>
    </row>
    <row r="361" s="5" customFormat="1" ht="45" hidden="1" customHeight="1" spans="1:60">
      <c r="A361" s="26" t="s">
        <v>3583</v>
      </c>
      <c r="B361" s="30" t="s">
        <v>1892</v>
      </c>
      <c r="C361" s="33" t="s">
        <v>3603</v>
      </c>
      <c r="D361" s="31" t="s">
        <v>3604</v>
      </c>
      <c r="E361" s="31" t="s">
        <v>509</v>
      </c>
      <c r="F361" s="31" t="s">
        <v>1935</v>
      </c>
      <c r="G361" s="31" t="s">
        <v>332</v>
      </c>
      <c r="H361" s="31" t="s">
        <v>430</v>
      </c>
      <c r="I361" s="31" t="s">
        <v>511</v>
      </c>
      <c r="J361" s="26" t="s">
        <v>1062</v>
      </c>
      <c r="K361" s="143">
        <v>17762000</v>
      </c>
      <c r="L361" s="143">
        <v>6866560</v>
      </c>
      <c r="M361" s="48">
        <f t="shared" si="31"/>
        <v>1776.2</v>
      </c>
      <c r="N361" s="48">
        <f t="shared" si="32"/>
        <v>686.656</v>
      </c>
      <c r="O361" s="146"/>
      <c r="P361" s="146"/>
      <c r="Q361" s="107"/>
      <c r="R361" s="107"/>
      <c r="S361" s="107"/>
      <c r="T361" s="48">
        <f t="shared" si="33"/>
        <v>0</v>
      </c>
      <c r="U361" s="48">
        <f t="shared" si="34"/>
        <v>0</v>
      </c>
      <c r="V361" s="48">
        <f t="shared" si="35"/>
        <v>0</v>
      </c>
      <c r="W361" s="48">
        <f t="shared" si="36"/>
        <v>0</v>
      </c>
      <c r="X361" s="107"/>
      <c r="Y361" s="107"/>
      <c r="Z361" s="107"/>
      <c r="AA361" s="149"/>
      <c r="AB361" s="48"/>
      <c r="AC361" s="71"/>
      <c r="AD361" s="71"/>
      <c r="AE361" s="107"/>
      <c r="AF361" s="107"/>
      <c r="AG361" s="107"/>
      <c r="AH361" s="107"/>
      <c r="AI361" s="107"/>
      <c r="AJ361" s="107"/>
      <c r="AK361" s="107"/>
      <c r="AL361" s="107"/>
      <c r="AM361" s="107"/>
      <c r="AN361" s="107"/>
      <c r="AO361" s="107"/>
      <c r="AP361" s="107"/>
      <c r="AQ361" s="26"/>
      <c r="AR361" s="26"/>
      <c r="AS361" s="26"/>
      <c r="AT361" s="26"/>
      <c r="AU361" s="26"/>
      <c r="AV361" s="26"/>
      <c r="AW361" s="26"/>
      <c r="AX361" s="26"/>
      <c r="AY361" s="26"/>
      <c r="AZ361" s="26"/>
      <c r="BA361" s="26"/>
      <c r="BB361" s="26"/>
      <c r="BC361" s="26"/>
      <c r="BD361" s="26"/>
      <c r="BE361" s="26"/>
      <c r="BF361" s="26"/>
      <c r="BG361" s="26"/>
      <c r="BH361" s="87"/>
    </row>
    <row r="362" s="5" customFormat="1" ht="45" hidden="1" customHeight="1" spans="1:60">
      <c r="A362" s="26" t="s">
        <v>3583</v>
      </c>
      <c r="B362" s="30" t="s">
        <v>1892</v>
      </c>
      <c r="C362" s="33" t="s">
        <v>3605</v>
      </c>
      <c r="D362" s="31" t="s">
        <v>3606</v>
      </c>
      <c r="E362" s="31" t="s">
        <v>509</v>
      </c>
      <c r="F362" s="31" t="s">
        <v>1935</v>
      </c>
      <c r="G362" s="31" t="s">
        <v>332</v>
      </c>
      <c r="H362" s="31" t="s">
        <v>430</v>
      </c>
      <c r="I362" s="31" t="s">
        <v>511</v>
      </c>
      <c r="J362" s="26" t="s">
        <v>1062</v>
      </c>
      <c r="K362" s="143">
        <v>14600000</v>
      </c>
      <c r="L362" s="143">
        <v>10000000</v>
      </c>
      <c r="M362" s="48">
        <f t="shared" si="31"/>
        <v>1460</v>
      </c>
      <c r="N362" s="48">
        <f t="shared" si="32"/>
        <v>1000</v>
      </c>
      <c r="O362" s="146"/>
      <c r="P362" s="146"/>
      <c r="Q362" s="107" t="s">
        <v>7</v>
      </c>
      <c r="R362" s="107">
        <v>14600000</v>
      </c>
      <c r="S362" s="107">
        <v>10000000</v>
      </c>
      <c r="T362" s="48">
        <f t="shared" si="33"/>
        <v>0</v>
      </c>
      <c r="U362" s="48">
        <f t="shared" si="34"/>
        <v>0</v>
      </c>
      <c r="V362" s="48">
        <f t="shared" si="35"/>
        <v>14600000</v>
      </c>
      <c r="W362" s="48">
        <f t="shared" si="36"/>
        <v>10000000</v>
      </c>
      <c r="X362" s="107"/>
      <c r="Y362" s="107"/>
      <c r="Z362" s="107">
        <v>14600000</v>
      </c>
      <c r="AA362" s="149">
        <v>10000000</v>
      </c>
      <c r="AB362" s="48"/>
      <c r="AC362" s="71"/>
      <c r="AD362" s="71"/>
      <c r="AE362" s="107"/>
      <c r="AF362" s="107"/>
      <c r="AG362" s="107"/>
      <c r="AH362" s="107"/>
      <c r="AI362" s="107"/>
      <c r="AJ362" s="107"/>
      <c r="AK362" s="107"/>
      <c r="AL362" s="107"/>
      <c r="AM362" s="107"/>
      <c r="AN362" s="107"/>
      <c r="AO362" s="107"/>
      <c r="AP362" s="107"/>
      <c r="AQ362" s="26"/>
      <c r="AR362" s="26"/>
      <c r="AS362" s="26"/>
      <c r="AT362" s="26"/>
      <c r="AU362" s="26"/>
      <c r="AV362" s="26"/>
      <c r="AW362" s="26"/>
      <c r="AX362" s="26"/>
      <c r="AY362" s="26"/>
      <c r="AZ362" s="26"/>
      <c r="BA362" s="26"/>
      <c r="BB362" s="26"/>
      <c r="BC362" s="26"/>
      <c r="BD362" s="26"/>
      <c r="BE362" s="26"/>
      <c r="BF362" s="26"/>
      <c r="BG362" s="26"/>
      <c r="BH362" s="87"/>
    </row>
    <row r="363" s="5" customFormat="1" ht="45" hidden="1" customHeight="1" spans="1:60">
      <c r="A363" s="26" t="s">
        <v>3583</v>
      </c>
      <c r="B363" s="30" t="s">
        <v>1892</v>
      </c>
      <c r="C363" s="33" t="s">
        <v>3607</v>
      </c>
      <c r="D363" s="31" t="s">
        <v>3608</v>
      </c>
      <c r="E363" s="31" t="s">
        <v>509</v>
      </c>
      <c r="F363" s="31" t="s">
        <v>1935</v>
      </c>
      <c r="G363" s="31" t="s">
        <v>332</v>
      </c>
      <c r="H363" s="31" t="s">
        <v>430</v>
      </c>
      <c r="I363" s="31" t="s">
        <v>511</v>
      </c>
      <c r="J363" s="26" t="s">
        <v>1062</v>
      </c>
      <c r="K363" s="143">
        <v>30495000</v>
      </c>
      <c r="L363" s="143">
        <v>4259320</v>
      </c>
      <c r="M363" s="48">
        <f t="shared" si="31"/>
        <v>3049.5</v>
      </c>
      <c r="N363" s="48">
        <f t="shared" si="32"/>
        <v>425.932</v>
      </c>
      <c r="O363" s="146"/>
      <c r="P363" s="146"/>
      <c r="Q363" s="107"/>
      <c r="R363" s="107"/>
      <c r="S363" s="107"/>
      <c r="T363" s="48">
        <f t="shared" si="33"/>
        <v>0</v>
      </c>
      <c r="U363" s="48">
        <f t="shared" si="34"/>
        <v>0</v>
      </c>
      <c r="V363" s="48">
        <f t="shared" si="35"/>
        <v>0</v>
      </c>
      <c r="W363" s="48">
        <f t="shared" si="36"/>
        <v>0</v>
      </c>
      <c r="X363" s="107"/>
      <c r="Y363" s="107"/>
      <c r="Z363" s="107"/>
      <c r="AA363" s="149"/>
      <c r="AB363" s="48"/>
      <c r="AC363" s="71"/>
      <c r="AD363" s="71"/>
      <c r="AE363" s="107"/>
      <c r="AF363" s="107"/>
      <c r="AG363" s="107"/>
      <c r="AH363" s="107"/>
      <c r="AI363" s="107"/>
      <c r="AJ363" s="107"/>
      <c r="AK363" s="107"/>
      <c r="AL363" s="107"/>
      <c r="AM363" s="107"/>
      <c r="AN363" s="107"/>
      <c r="AO363" s="107"/>
      <c r="AP363" s="107"/>
      <c r="AQ363" s="26"/>
      <c r="AR363" s="26"/>
      <c r="AS363" s="26"/>
      <c r="AT363" s="26"/>
      <c r="AU363" s="26"/>
      <c r="AV363" s="26"/>
      <c r="AW363" s="26"/>
      <c r="AX363" s="26"/>
      <c r="AY363" s="26"/>
      <c r="AZ363" s="26"/>
      <c r="BA363" s="26"/>
      <c r="BB363" s="26"/>
      <c r="BC363" s="26"/>
      <c r="BD363" s="26"/>
      <c r="BE363" s="26"/>
      <c r="BF363" s="26"/>
      <c r="BG363" s="26"/>
      <c r="BH363" s="87"/>
    </row>
    <row r="364" s="5" customFormat="1" ht="45" hidden="1" customHeight="1" spans="1:60">
      <c r="A364" s="26" t="s">
        <v>3583</v>
      </c>
      <c r="B364" s="30" t="s">
        <v>1892</v>
      </c>
      <c r="C364" s="33" t="s">
        <v>3609</v>
      </c>
      <c r="D364" s="31" t="s">
        <v>3610</v>
      </c>
      <c r="E364" s="31" t="s">
        <v>509</v>
      </c>
      <c r="F364" s="31" t="s">
        <v>1935</v>
      </c>
      <c r="G364" s="31" t="s">
        <v>332</v>
      </c>
      <c r="H364" s="31" t="s">
        <v>430</v>
      </c>
      <c r="I364" s="31" t="s">
        <v>511</v>
      </c>
      <c r="J364" s="26" t="s">
        <v>1062</v>
      </c>
      <c r="K364" s="143">
        <v>2020000</v>
      </c>
      <c r="L364" s="143">
        <v>818640</v>
      </c>
      <c r="M364" s="48">
        <f t="shared" ref="M364:M374" si="39">K364/10000</f>
        <v>202</v>
      </c>
      <c r="N364" s="48">
        <f t="shared" ref="N364:N374" si="40">L364/10000</f>
        <v>81.864</v>
      </c>
      <c r="O364" s="146"/>
      <c r="P364" s="146"/>
      <c r="Q364" s="107"/>
      <c r="R364" s="107"/>
      <c r="S364" s="107"/>
      <c r="T364" s="48">
        <f t="shared" ref="T364:T374" si="41">MAX(X364,Z364,AB364,AD364,AF364)-R364</f>
        <v>0</v>
      </c>
      <c r="U364" s="48">
        <f t="shared" ref="U364:U374" si="42">MAX(Y364,AA364,AC364,AE364,AG364)-S364</f>
        <v>0</v>
      </c>
      <c r="V364" s="48">
        <f t="shared" ref="V364:V374" si="43">MAX(X364,Z364,AB364,AD364,AF364)</f>
        <v>0</v>
      </c>
      <c r="W364" s="48">
        <f t="shared" ref="W364:W374" si="44">MAX(Y364,AA364,AC364,AE364,AG364)</f>
        <v>0</v>
      </c>
      <c r="X364" s="107"/>
      <c r="Y364" s="107"/>
      <c r="Z364" s="107"/>
      <c r="AA364" s="149"/>
      <c r="AB364" s="48"/>
      <c r="AC364" s="71"/>
      <c r="AD364" s="71"/>
      <c r="AE364" s="107"/>
      <c r="AF364" s="107"/>
      <c r="AG364" s="107"/>
      <c r="AH364" s="107"/>
      <c r="AI364" s="107"/>
      <c r="AJ364" s="107"/>
      <c r="AK364" s="107"/>
      <c r="AL364" s="107"/>
      <c r="AM364" s="107"/>
      <c r="AN364" s="107"/>
      <c r="AO364" s="107"/>
      <c r="AP364" s="107"/>
      <c r="AQ364" s="26"/>
      <c r="AR364" s="26"/>
      <c r="AS364" s="26"/>
      <c r="AT364" s="26"/>
      <c r="AU364" s="26"/>
      <c r="AV364" s="26"/>
      <c r="AW364" s="26"/>
      <c r="AX364" s="26"/>
      <c r="AY364" s="26"/>
      <c r="AZ364" s="26"/>
      <c r="BA364" s="26"/>
      <c r="BB364" s="26"/>
      <c r="BC364" s="26"/>
      <c r="BD364" s="26"/>
      <c r="BE364" s="26"/>
      <c r="BF364" s="26"/>
      <c r="BG364" s="26"/>
      <c r="BH364" s="87"/>
    </row>
    <row r="365" s="10" customFormat="1" ht="45" hidden="1" customHeight="1" spans="1:60">
      <c r="A365" s="26" t="s">
        <v>3583</v>
      </c>
      <c r="B365" s="113" t="s">
        <v>2411</v>
      </c>
      <c r="C365" s="33" t="s">
        <v>3611</v>
      </c>
      <c r="D365" s="115" t="s">
        <v>2525</v>
      </c>
      <c r="E365" s="116" t="s">
        <v>61</v>
      </c>
      <c r="F365" s="31" t="s">
        <v>2414</v>
      </c>
      <c r="G365" s="31" t="s">
        <v>63</v>
      </c>
      <c r="H365" s="31" t="s">
        <v>57</v>
      </c>
      <c r="I365" s="31" t="s">
        <v>65</v>
      </c>
      <c r="J365" s="31" t="s">
        <v>134</v>
      </c>
      <c r="K365" s="147">
        <v>1901500</v>
      </c>
      <c r="L365" s="147">
        <v>1703500</v>
      </c>
      <c r="M365" s="48">
        <f t="shared" si="39"/>
        <v>190.15</v>
      </c>
      <c r="N365" s="48">
        <f t="shared" si="40"/>
        <v>170.35</v>
      </c>
      <c r="O365" s="33"/>
      <c r="P365" s="94" t="s">
        <v>123</v>
      </c>
      <c r="Q365" s="94" t="s">
        <v>6</v>
      </c>
      <c r="R365" s="47">
        <v>1901500</v>
      </c>
      <c r="S365" s="47">
        <v>1703500</v>
      </c>
      <c r="T365" s="48">
        <f t="shared" si="41"/>
        <v>0</v>
      </c>
      <c r="U365" s="48">
        <f t="shared" si="42"/>
        <v>0</v>
      </c>
      <c r="V365" s="48">
        <f t="shared" si="43"/>
        <v>1901500</v>
      </c>
      <c r="W365" s="48">
        <f t="shared" si="44"/>
        <v>1703500</v>
      </c>
      <c r="X365" s="47">
        <v>1901500</v>
      </c>
      <c r="Y365" s="47">
        <v>1703500</v>
      </c>
      <c r="Z365" s="47"/>
      <c r="AA365" s="47"/>
      <c r="AB365" s="47"/>
      <c r="AC365" s="47"/>
      <c r="AD365" s="150"/>
      <c r="AE365" s="151"/>
      <c r="AF365" s="151"/>
      <c r="AG365" s="151"/>
      <c r="AH365" s="152"/>
      <c r="AI365" s="152"/>
      <c r="AJ365" s="152"/>
      <c r="AK365" s="152"/>
      <c r="AL365" s="152"/>
      <c r="AM365" s="152"/>
      <c r="AN365" s="152"/>
      <c r="AO365" s="152"/>
      <c r="AP365" s="152"/>
      <c r="AQ365" s="152"/>
      <c r="AR365" s="152"/>
      <c r="AS365" s="152"/>
      <c r="AT365" s="152"/>
      <c r="AU365" s="152"/>
      <c r="AV365" s="152"/>
      <c r="AW365" s="152"/>
      <c r="AX365" s="152"/>
      <c r="AY365" s="152"/>
      <c r="AZ365" s="152"/>
      <c r="BA365" s="152"/>
      <c r="BB365" s="152"/>
      <c r="BC365" s="152"/>
      <c r="BD365" s="152"/>
      <c r="BE365" s="152"/>
      <c r="BF365" s="152"/>
      <c r="BG365" s="152"/>
      <c r="BH365" s="136"/>
    </row>
    <row r="366" s="10" customFormat="1" ht="45" hidden="1" customHeight="1" spans="1:60">
      <c r="A366" s="26" t="s">
        <v>3583</v>
      </c>
      <c r="B366" s="113" t="s">
        <v>2411</v>
      </c>
      <c r="C366" s="33" t="s">
        <v>3612</v>
      </c>
      <c r="D366" s="115" t="s">
        <v>2754</v>
      </c>
      <c r="E366" s="116" t="s">
        <v>61</v>
      </c>
      <c r="F366" s="31" t="s">
        <v>2414</v>
      </c>
      <c r="G366" s="31" t="s">
        <v>63</v>
      </c>
      <c r="H366" s="31" t="s">
        <v>64</v>
      </c>
      <c r="I366" s="31" t="s">
        <v>3613</v>
      </c>
      <c r="J366" s="31" t="s">
        <v>148</v>
      </c>
      <c r="K366" s="147">
        <v>1950000</v>
      </c>
      <c r="L366" s="147">
        <v>1050000</v>
      </c>
      <c r="M366" s="48">
        <f t="shared" si="39"/>
        <v>195</v>
      </c>
      <c r="N366" s="48">
        <f t="shared" si="40"/>
        <v>105</v>
      </c>
      <c r="O366" s="33"/>
      <c r="P366" s="94"/>
      <c r="Q366" s="94"/>
      <c r="R366" s="47"/>
      <c r="S366" s="47"/>
      <c r="T366" s="48">
        <f t="shared" si="41"/>
        <v>0</v>
      </c>
      <c r="U366" s="48">
        <f t="shared" si="42"/>
        <v>0</v>
      </c>
      <c r="V366" s="48">
        <f t="shared" si="43"/>
        <v>0</v>
      </c>
      <c r="W366" s="48">
        <f t="shared" si="44"/>
        <v>0</v>
      </c>
      <c r="X366" s="47"/>
      <c r="Y366" s="47"/>
      <c r="Z366" s="47"/>
      <c r="AA366" s="47"/>
      <c r="AB366" s="47"/>
      <c r="AC366" s="47"/>
      <c r="AD366" s="150"/>
      <c r="AE366" s="151"/>
      <c r="AF366" s="151"/>
      <c r="AG366" s="151"/>
      <c r="AH366" s="152"/>
      <c r="AI366" s="152"/>
      <c r="AJ366" s="152"/>
      <c r="AK366" s="152"/>
      <c r="AL366" s="152"/>
      <c r="AM366" s="152"/>
      <c r="AN366" s="152"/>
      <c r="AO366" s="152"/>
      <c r="AP366" s="152"/>
      <c r="AQ366" s="152"/>
      <c r="AR366" s="152"/>
      <c r="AS366" s="152"/>
      <c r="AT366" s="152"/>
      <c r="AU366" s="152"/>
      <c r="AV366" s="152"/>
      <c r="AW366" s="152"/>
      <c r="AX366" s="152"/>
      <c r="AY366" s="152"/>
      <c r="AZ366" s="152"/>
      <c r="BA366" s="152"/>
      <c r="BB366" s="152"/>
      <c r="BC366" s="152"/>
      <c r="BD366" s="152"/>
      <c r="BE366" s="152"/>
      <c r="BF366" s="152"/>
      <c r="BG366" s="152"/>
      <c r="BH366" s="136"/>
    </row>
    <row r="367" s="10" customFormat="1" ht="45" hidden="1" customHeight="1" spans="1:60">
      <c r="A367" s="26" t="s">
        <v>3583</v>
      </c>
      <c r="B367" s="113" t="s">
        <v>2411</v>
      </c>
      <c r="C367" s="33" t="s">
        <v>3614</v>
      </c>
      <c r="D367" s="115" t="s">
        <v>2669</v>
      </c>
      <c r="E367" s="116" t="s">
        <v>509</v>
      </c>
      <c r="F367" s="31" t="s">
        <v>2501</v>
      </c>
      <c r="G367" s="31" t="s">
        <v>332</v>
      </c>
      <c r="H367" s="31" t="s">
        <v>64</v>
      </c>
      <c r="I367" s="31" t="s">
        <v>511</v>
      </c>
      <c r="J367" s="31" t="s">
        <v>1062</v>
      </c>
      <c r="K367" s="147">
        <v>1696820</v>
      </c>
      <c r="L367" s="147">
        <v>1180000</v>
      </c>
      <c r="M367" s="48">
        <f t="shared" si="39"/>
        <v>169.682</v>
      </c>
      <c r="N367" s="48">
        <f t="shared" si="40"/>
        <v>118</v>
      </c>
      <c r="O367" s="33"/>
      <c r="P367" s="94"/>
      <c r="Q367" s="94" t="s">
        <v>7</v>
      </c>
      <c r="R367" s="47">
        <v>518400</v>
      </c>
      <c r="S367" s="47">
        <v>360000</v>
      </c>
      <c r="T367" s="48">
        <f t="shared" si="41"/>
        <v>0</v>
      </c>
      <c r="U367" s="48">
        <f t="shared" si="42"/>
        <v>0</v>
      </c>
      <c r="V367" s="48">
        <f t="shared" si="43"/>
        <v>518400</v>
      </c>
      <c r="W367" s="48">
        <f t="shared" si="44"/>
        <v>360000</v>
      </c>
      <c r="X367" s="47"/>
      <c r="Y367" s="47"/>
      <c r="Z367" s="47">
        <v>518400</v>
      </c>
      <c r="AA367" s="47">
        <v>360000</v>
      </c>
      <c r="AB367" s="47"/>
      <c r="AC367" s="47"/>
      <c r="AD367" s="150"/>
      <c r="AE367" s="151"/>
      <c r="AF367" s="151"/>
      <c r="AG367" s="151"/>
      <c r="AH367" s="152"/>
      <c r="AI367" s="152"/>
      <c r="AJ367" s="152"/>
      <c r="AK367" s="152"/>
      <c r="AL367" s="152"/>
      <c r="AM367" s="152"/>
      <c r="AN367" s="152"/>
      <c r="AO367" s="152"/>
      <c r="AP367" s="152"/>
      <c r="AQ367" s="152"/>
      <c r="AR367" s="152"/>
      <c r="AS367" s="152"/>
      <c r="AT367" s="152"/>
      <c r="AU367" s="152"/>
      <c r="AV367" s="152"/>
      <c r="AW367" s="152"/>
      <c r="AX367" s="152"/>
      <c r="AY367" s="152"/>
      <c r="AZ367" s="152"/>
      <c r="BA367" s="152"/>
      <c r="BB367" s="152"/>
      <c r="BC367" s="152"/>
      <c r="BD367" s="152"/>
      <c r="BE367" s="152"/>
      <c r="BF367" s="152"/>
      <c r="BG367" s="152"/>
      <c r="BH367" s="136"/>
    </row>
    <row r="368" s="10" customFormat="1" ht="45" hidden="1" customHeight="1" spans="1:60">
      <c r="A368" s="26" t="s">
        <v>3583</v>
      </c>
      <c r="B368" s="113" t="s">
        <v>2411</v>
      </c>
      <c r="C368" s="33" t="s">
        <v>3615</v>
      </c>
      <c r="D368" s="115" t="s">
        <v>2828</v>
      </c>
      <c r="E368" s="116" t="s">
        <v>509</v>
      </c>
      <c r="F368" s="31" t="s">
        <v>2501</v>
      </c>
      <c r="G368" s="31" t="s">
        <v>332</v>
      </c>
      <c r="H368" s="31" t="s">
        <v>430</v>
      </c>
      <c r="I368" s="31" t="s">
        <v>511</v>
      </c>
      <c r="J368" s="31" t="s">
        <v>1062</v>
      </c>
      <c r="K368" s="147">
        <v>4202500</v>
      </c>
      <c r="L368" s="147">
        <v>1980000</v>
      </c>
      <c r="M368" s="48">
        <f t="shared" si="39"/>
        <v>420.25</v>
      </c>
      <c r="N368" s="48">
        <f t="shared" si="40"/>
        <v>198</v>
      </c>
      <c r="O368" s="33"/>
      <c r="P368" s="94"/>
      <c r="Q368" s="94"/>
      <c r="R368" s="47"/>
      <c r="S368" s="47"/>
      <c r="T368" s="48">
        <f t="shared" si="41"/>
        <v>0</v>
      </c>
      <c r="U368" s="48">
        <f t="shared" si="42"/>
        <v>0</v>
      </c>
      <c r="V368" s="48">
        <f t="shared" si="43"/>
        <v>0</v>
      </c>
      <c r="W368" s="48">
        <f t="shared" si="44"/>
        <v>0</v>
      </c>
      <c r="X368" s="47"/>
      <c r="Y368" s="47"/>
      <c r="Z368" s="47"/>
      <c r="AA368" s="47"/>
      <c r="AB368" s="47"/>
      <c r="AC368" s="47"/>
      <c r="AD368" s="150"/>
      <c r="AE368" s="151"/>
      <c r="AF368" s="151"/>
      <c r="AG368" s="151"/>
      <c r="AH368" s="152"/>
      <c r="AI368" s="152"/>
      <c r="AJ368" s="152"/>
      <c r="AK368" s="152"/>
      <c r="AL368" s="152"/>
      <c r="AM368" s="152"/>
      <c r="AN368" s="152"/>
      <c r="AO368" s="152"/>
      <c r="AP368" s="152"/>
      <c r="AQ368" s="152"/>
      <c r="AR368" s="152"/>
      <c r="AS368" s="152"/>
      <c r="AT368" s="152"/>
      <c r="AU368" s="152"/>
      <c r="AV368" s="152"/>
      <c r="AW368" s="152"/>
      <c r="AX368" s="152"/>
      <c r="AY368" s="152"/>
      <c r="AZ368" s="152"/>
      <c r="BA368" s="152"/>
      <c r="BB368" s="152"/>
      <c r="BC368" s="152"/>
      <c r="BD368" s="152"/>
      <c r="BE368" s="152"/>
      <c r="BF368" s="152"/>
      <c r="BG368" s="152"/>
      <c r="BH368" s="136"/>
    </row>
    <row r="369" s="5" customFormat="1" ht="45" hidden="1" customHeight="1" spans="1:60">
      <c r="A369" s="26" t="s">
        <v>3583</v>
      </c>
      <c r="B369" s="30" t="s">
        <v>2862</v>
      </c>
      <c r="C369" s="33" t="s">
        <v>3616</v>
      </c>
      <c r="D369" s="31" t="s">
        <v>3617</v>
      </c>
      <c r="E369" s="31" t="s">
        <v>61</v>
      </c>
      <c r="F369" s="143" t="s">
        <v>2865</v>
      </c>
      <c r="G369" s="143" t="s">
        <v>63</v>
      </c>
      <c r="H369" s="48" t="s">
        <v>64</v>
      </c>
      <c r="I369" s="48" t="s">
        <v>65</v>
      </c>
      <c r="J369" s="146" t="s">
        <v>134</v>
      </c>
      <c r="K369" s="107">
        <v>1460000</v>
      </c>
      <c r="L369" s="107">
        <v>1460000</v>
      </c>
      <c r="M369" s="48">
        <f t="shared" si="39"/>
        <v>146</v>
      </c>
      <c r="N369" s="48">
        <f t="shared" si="40"/>
        <v>146</v>
      </c>
      <c r="O369" s="107"/>
      <c r="P369" s="107"/>
      <c r="Q369" s="107" t="s">
        <v>899</v>
      </c>
      <c r="R369" s="149">
        <v>1460000</v>
      </c>
      <c r="S369" s="48">
        <v>1460000</v>
      </c>
      <c r="T369" s="48">
        <f t="shared" si="41"/>
        <v>0</v>
      </c>
      <c r="U369" s="48">
        <f t="shared" si="42"/>
        <v>0</v>
      </c>
      <c r="V369" s="48">
        <f t="shared" si="43"/>
        <v>1460000</v>
      </c>
      <c r="W369" s="48">
        <f t="shared" si="44"/>
        <v>1460000</v>
      </c>
      <c r="X369" s="107">
        <v>1460000</v>
      </c>
      <c r="Y369" s="48">
        <v>1460000</v>
      </c>
      <c r="Z369" s="48"/>
      <c r="AA369" s="48"/>
      <c r="AB369" s="48">
        <v>1460000</v>
      </c>
      <c r="AC369" s="48">
        <v>1460000</v>
      </c>
      <c r="AD369" s="48"/>
      <c r="AE369" s="48"/>
      <c r="AF369" s="48"/>
      <c r="AG369" s="48"/>
      <c r="AH369" s="26"/>
      <c r="AI369" s="26"/>
      <c r="AJ369" s="26"/>
      <c r="AK369" s="26"/>
      <c r="AL369" s="26"/>
      <c r="AM369" s="26"/>
      <c r="AN369" s="26"/>
      <c r="AO369" s="26"/>
      <c r="AP369" s="26"/>
      <c r="AQ369" s="26"/>
      <c r="AR369" s="26"/>
      <c r="AS369" s="26"/>
      <c r="AT369" s="26"/>
      <c r="AU369" s="26"/>
      <c r="AV369" s="26"/>
      <c r="AW369" s="26"/>
      <c r="AX369" s="26"/>
      <c r="AY369" s="26"/>
      <c r="AZ369" s="26"/>
      <c r="BA369" s="26"/>
      <c r="BB369" s="26"/>
      <c r="BC369" s="26"/>
      <c r="BD369" s="26"/>
      <c r="BE369" s="26"/>
      <c r="BF369" s="26"/>
      <c r="BG369" s="26"/>
      <c r="BH369" s="87"/>
    </row>
    <row r="370" s="5" customFormat="1" ht="45" hidden="1" customHeight="1" spans="1:60">
      <c r="A370" s="26" t="s">
        <v>3583</v>
      </c>
      <c r="B370" s="30" t="s">
        <v>2862</v>
      </c>
      <c r="C370" s="33" t="s">
        <v>3618</v>
      </c>
      <c r="D370" s="31" t="s">
        <v>3619</v>
      </c>
      <c r="E370" s="31" t="s">
        <v>61</v>
      </c>
      <c r="F370" s="143" t="s">
        <v>2865</v>
      </c>
      <c r="G370" s="143" t="s">
        <v>63</v>
      </c>
      <c r="H370" s="48" t="s">
        <v>64</v>
      </c>
      <c r="I370" s="48" t="s">
        <v>65</v>
      </c>
      <c r="J370" s="146" t="s">
        <v>121</v>
      </c>
      <c r="K370" s="107">
        <v>9500000</v>
      </c>
      <c r="L370" s="107">
        <v>9220000</v>
      </c>
      <c r="M370" s="48">
        <f t="shared" si="39"/>
        <v>950</v>
      </c>
      <c r="N370" s="48">
        <f t="shared" si="40"/>
        <v>922</v>
      </c>
      <c r="O370" s="107"/>
      <c r="P370" s="107" t="s">
        <v>123</v>
      </c>
      <c r="Q370" s="107" t="s">
        <v>6</v>
      </c>
      <c r="R370" s="149">
        <v>9500000</v>
      </c>
      <c r="S370" s="48">
        <v>9220000</v>
      </c>
      <c r="T370" s="48">
        <f t="shared" si="41"/>
        <v>0</v>
      </c>
      <c r="U370" s="48">
        <f t="shared" si="42"/>
        <v>0</v>
      </c>
      <c r="V370" s="48">
        <f t="shared" si="43"/>
        <v>9500000</v>
      </c>
      <c r="W370" s="48">
        <f t="shared" si="44"/>
        <v>9220000</v>
      </c>
      <c r="X370" s="107">
        <v>9500000</v>
      </c>
      <c r="Y370" s="48">
        <v>9220000</v>
      </c>
      <c r="Z370" s="48"/>
      <c r="AA370" s="48"/>
      <c r="AB370" s="48"/>
      <c r="AC370" s="48"/>
      <c r="AD370" s="48"/>
      <c r="AE370" s="48"/>
      <c r="AF370" s="48"/>
      <c r="AG370" s="48"/>
      <c r="AH370" s="26"/>
      <c r="AI370" s="26"/>
      <c r="AJ370" s="26"/>
      <c r="AK370" s="26"/>
      <c r="AL370" s="26"/>
      <c r="AM370" s="26"/>
      <c r="AN370" s="26"/>
      <c r="AO370" s="26"/>
      <c r="AP370" s="26"/>
      <c r="AQ370" s="26"/>
      <c r="AR370" s="26"/>
      <c r="AS370" s="26"/>
      <c r="AT370" s="26"/>
      <c r="AU370" s="26"/>
      <c r="AV370" s="26"/>
      <c r="AW370" s="26"/>
      <c r="AX370" s="26"/>
      <c r="AY370" s="26"/>
      <c r="AZ370" s="26"/>
      <c r="BA370" s="26"/>
      <c r="BB370" s="26"/>
      <c r="BC370" s="26"/>
      <c r="BD370" s="26"/>
      <c r="BE370" s="26"/>
      <c r="BF370" s="26"/>
      <c r="BG370" s="26"/>
      <c r="BH370" s="87"/>
    </row>
    <row r="371" s="5" customFormat="1" ht="45" hidden="1" customHeight="1" spans="1:60">
      <c r="A371" s="26" t="s">
        <v>3583</v>
      </c>
      <c r="B371" s="30" t="s">
        <v>2862</v>
      </c>
      <c r="C371" s="33" t="s">
        <v>3620</v>
      </c>
      <c r="D371" s="31" t="s">
        <v>3621</v>
      </c>
      <c r="E371" s="31" t="s">
        <v>61</v>
      </c>
      <c r="F371" s="143" t="s">
        <v>2865</v>
      </c>
      <c r="G371" s="143" t="s">
        <v>63</v>
      </c>
      <c r="H371" s="48" t="s">
        <v>64</v>
      </c>
      <c r="I371" s="48" t="s">
        <v>65</v>
      </c>
      <c r="J371" s="146" t="s">
        <v>66</v>
      </c>
      <c r="K371" s="107">
        <v>606200</v>
      </c>
      <c r="L371" s="107">
        <v>606200</v>
      </c>
      <c r="M371" s="48">
        <f t="shared" si="39"/>
        <v>60.62</v>
      </c>
      <c r="N371" s="48">
        <f t="shared" si="40"/>
        <v>60.62</v>
      </c>
      <c r="O371" s="107"/>
      <c r="P371" s="107"/>
      <c r="Q371" s="107" t="s">
        <v>899</v>
      </c>
      <c r="R371" s="149">
        <v>606200</v>
      </c>
      <c r="S371" s="48">
        <v>606200</v>
      </c>
      <c r="T371" s="48">
        <f t="shared" si="41"/>
        <v>0</v>
      </c>
      <c r="U371" s="48">
        <f t="shared" si="42"/>
        <v>0</v>
      </c>
      <c r="V371" s="48">
        <f t="shared" si="43"/>
        <v>606200</v>
      </c>
      <c r="W371" s="48">
        <f t="shared" si="44"/>
        <v>606200</v>
      </c>
      <c r="X371" s="107">
        <v>606200</v>
      </c>
      <c r="Y371" s="48">
        <v>606200</v>
      </c>
      <c r="Z371" s="48"/>
      <c r="AA371" s="48"/>
      <c r="AB371" s="48">
        <v>606200</v>
      </c>
      <c r="AC371" s="48">
        <v>606200</v>
      </c>
      <c r="AD371" s="48"/>
      <c r="AE371" s="48"/>
      <c r="AF371" s="48"/>
      <c r="AG371" s="48"/>
      <c r="AH371" s="26"/>
      <c r="AI371" s="26"/>
      <c r="AJ371" s="26"/>
      <c r="AK371" s="26"/>
      <c r="AL371" s="26"/>
      <c r="AM371" s="26"/>
      <c r="AN371" s="26"/>
      <c r="AO371" s="26"/>
      <c r="AP371" s="26"/>
      <c r="AQ371" s="26"/>
      <c r="AR371" s="26"/>
      <c r="AS371" s="26"/>
      <c r="AT371" s="26"/>
      <c r="AU371" s="26"/>
      <c r="AV371" s="26"/>
      <c r="AW371" s="26"/>
      <c r="AX371" s="26"/>
      <c r="AY371" s="26"/>
      <c r="AZ371" s="26"/>
      <c r="BA371" s="26"/>
      <c r="BB371" s="26"/>
      <c r="BC371" s="26"/>
      <c r="BD371" s="26"/>
      <c r="BE371" s="26"/>
      <c r="BF371" s="26"/>
      <c r="BG371" s="26"/>
      <c r="BH371" s="87"/>
    </row>
    <row r="372" s="5" customFormat="1" ht="45" hidden="1" customHeight="1" spans="1:60">
      <c r="A372" s="26" t="s">
        <v>3583</v>
      </c>
      <c r="B372" s="30" t="s">
        <v>2862</v>
      </c>
      <c r="C372" s="33" t="s">
        <v>3622</v>
      </c>
      <c r="D372" s="31" t="s">
        <v>3623</v>
      </c>
      <c r="E372" s="31" t="s">
        <v>61</v>
      </c>
      <c r="F372" s="143" t="s">
        <v>2865</v>
      </c>
      <c r="G372" s="143" t="s">
        <v>63</v>
      </c>
      <c r="H372" s="48" t="s">
        <v>64</v>
      </c>
      <c r="I372" s="48" t="s">
        <v>65</v>
      </c>
      <c r="J372" s="146" t="s">
        <v>85</v>
      </c>
      <c r="K372" s="107">
        <v>3500000</v>
      </c>
      <c r="L372" s="107">
        <v>3500000</v>
      </c>
      <c r="M372" s="48">
        <f t="shared" si="39"/>
        <v>350</v>
      </c>
      <c r="N372" s="48">
        <f t="shared" si="40"/>
        <v>350</v>
      </c>
      <c r="O372" s="107"/>
      <c r="P372" s="107" t="s">
        <v>2390</v>
      </c>
      <c r="Q372" s="107" t="s">
        <v>899</v>
      </c>
      <c r="R372" s="149">
        <v>3500000</v>
      </c>
      <c r="S372" s="48">
        <v>3500000</v>
      </c>
      <c r="T372" s="48">
        <f t="shared" si="41"/>
        <v>0</v>
      </c>
      <c r="U372" s="48">
        <f t="shared" si="42"/>
        <v>0</v>
      </c>
      <c r="V372" s="48">
        <f t="shared" si="43"/>
        <v>3500000</v>
      </c>
      <c r="W372" s="48">
        <f t="shared" si="44"/>
        <v>3500000</v>
      </c>
      <c r="X372" s="107">
        <v>3500000</v>
      </c>
      <c r="Y372" s="48">
        <v>3500000</v>
      </c>
      <c r="Z372" s="48"/>
      <c r="AA372" s="48"/>
      <c r="AB372" s="48">
        <v>3500000</v>
      </c>
      <c r="AC372" s="48">
        <v>3500000</v>
      </c>
      <c r="AD372" s="48"/>
      <c r="AE372" s="48"/>
      <c r="AF372" s="48"/>
      <c r="AG372" s="48"/>
      <c r="AH372" s="26"/>
      <c r="AI372" s="26"/>
      <c r="AJ372" s="26"/>
      <c r="AK372" s="26"/>
      <c r="AL372" s="26"/>
      <c r="AM372" s="26"/>
      <c r="AN372" s="26"/>
      <c r="AO372" s="26"/>
      <c r="AP372" s="26"/>
      <c r="AQ372" s="26"/>
      <c r="AR372" s="26"/>
      <c r="AS372" s="26"/>
      <c r="AT372" s="26"/>
      <c r="AU372" s="26"/>
      <c r="AV372" s="26"/>
      <c r="AW372" s="26"/>
      <c r="AX372" s="26"/>
      <c r="AY372" s="26"/>
      <c r="AZ372" s="26"/>
      <c r="BA372" s="26"/>
      <c r="BB372" s="26"/>
      <c r="BC372" s="26"/>
      <c r="BD372" s="26"/>
      <c r="BE372" s="26"/>
      <c r="BF372" s="26"/>
      <c r="BG372" s="26"/>
      <c r="BH372" s="87"/>
    </row>
    <row r="373" s="5" customFormat="1" ht="45" hidden="1" customHeight="1" spans="1:60">
      <c r="A373" s="26" t="s">
        <v>3583</v>
      </c>
      <c r="B373" s="30" t="s">
        <v>2862</v>
      </c>
      <c r="C373" s="33" t="s">
        <v>3624</v>
      </c>
      <c r="D373" s="31" t="s">
        <v>3625</v>
      </c>
      <c r="E373" s="31" t="s">
        <v>61</v>
      </c>
      <c r="F373" s="143" t="s">
        <v>2865</v>
      </c>
      <c r="G373" s="143" t="s">
        <v>63</v>
      </c>
      <c r="H373" s="48" t="s">
        <v>64</v>
      </c>
      <c r="I373" s="48" t="s">
        <v>65</v>
      </c>
      <c r="J373" s="146" t="s">
        <v>85</v>
      </c>
      <c r="K373" s="107">
        <v>1600000</v>
      </c>
      <c r="L373" s="107">
        <v>1600000</v>
      </c>
      <c r="M373" s="48">
        <f t="shared" si="39"/>
        <v>160</v>
      </c>
      <c r="N373" s="48">
        <f t="shared" si="40"/>
        <v>160</v>
      </c>
      <c r="O373" s="107"/>
      <c r="P373" s="107"/>
      <c r="Q373" s="107"/>
      <c r="R373" s="149"/>
      <c r="S373" s="48"/>
      <c r="T373" s="48">
        <f t="shared" si="41"/>
        <v>0</v>
      </c>
      <c r="U373" s="48">
        <f t="shared" si="42"/>
        <v>0</v>
      </c>
      <c r="V373" s="48">
        <f t="shared" si="43"/>
        <v>0</v>
      </c>
      <c r="W373" s="48">
        <f t="shared" si="44"/>
        <v>0</v>
      </c>
      <c r="X373" s="107"/>
      <c r="Y373" s="48"/>
      <c r="Z373" s="48"/>
      <c r="AA373" s="48"/>
      <c r="AB373" s="48"/>
      <c r="AC373" s="48"/>
      <c r="AD373" s="48"/>
      <c r="AE373" s="48"/>
      <c r="AF373" s="48"/>
      <c r="AG373" s="48"/>
      <c r="AH373" s="26"/>
      <c r="AI373" s="26"/>
      <c r="AJ373" s="26"/>
      <c r="AK373" s="26"/>
      <c r="AL373" s="26"/>
      <c r="AM373" s="26"/>
      <c r="AN373" s="26"/>
      <c r="AO373" s="26"/>
      <c r="AP373" s="26"/>
      <c r="AQ373" s="26"/>
      <c r="AR373" s="26"/>
      <c r="AS373" s="26"/>
      <c r="AT373" s="26"/>
      <c r="AU373" s="26"/>
      <c r="AV373" s="26"/>
      <c r="AW373" s="26"/>
      <c r="AX373" s="26"/>
      <c r="AY373" s="26"/>
      <c r="AZ373" s="26"/>
      <c r="BA373" s="26"/>
      <c r="BB373" s="26"/>
      <c r="BC373" s="26"/>
      <c r="BD373" s="26"/>
      <c r="BE373" s="26"/>
      <c r="BF373" s="26"/>
      <c r="BG373" s="26"/>
      <c r="BH373" s="87"/>
    </row>
    <row r="374" s="5" customFormat="1" ht="45" hidden="1" customHeight="1" spans="1:60">
      <c r="A374" s="26" t="s">
        <v>3583</v>
      </c>
      <c r="B374" s="30" t="s">
        <v>2862</v>
      </c>
      <c r="C374" s="33" t="s">
        <v>3626</v>
      </c>
      <c r="D374" s="31" t="s">
        <v>3627</v>
      </c>
      <c r="E374" s="31" t="s">
        <v>61</v>
      </c>
      <c r="F374" s="143" t="s">
        <v>2865</v>
      </c>
      <c r="G374" s="143" t="s">
        <v>63</v>
      </c>
      <c r="H374" s="48" t="s">
        <v>57</v>
      </c>
      <c r="I374" s="48" t="s">
        <v>65</v>
      </c>
      <c r="J374" s="146" t="s">
        <v>148</v>
      </c>
      <c r="K374" s="107">
        <v>4500000</v>
      </c>
      <c r="L374" s="107">
        <v>2100000</v>
      </c>
      <c r="M374" s="48">
        <f t="shared" si="39"/>
        <v>450</v>
      </c>
      <c r="N374" s="48">
        <f t="shared" si="40"/>
        <v>210</v>
      </c>
      <c r="O374" s="107"/>
      <c r="P374" s="107"/>
      <c r="Q374" s="107"/>
      <c r="R374" s="149"/>
      <c r="S374" s="48"/>
      <c r="T374" s="48">
        <f t="shared" si="41"/>
        <v>0</v>
      </c>
      <c r="U374" s="48">
        <f t="shared" si="42"/>
        <v>0</v>
      </c>
      <c r="V374" s="48">
        <f t="shared" si="43"/>
        <v>0</v>
      </c>
      <c r="W374" s="48">
        <f t="shared" si="44"/>
        <v>0</v>
      </c>
      <c r="X374" s="107"/>
      <c r="Y374" s="48"/>
      <c r="Z374" s="48"/>
      <c r="AA374" s="48"/>
      <c r="AB374" s="48"/>
      <c r="AC374" s="48"/>
      <c r="AD374" s="48"/>
      <c r="AE374" s="48"/>
      <c r="AF374" s="48"/>
      <c r="AG374" s="48"/>
      <c r="AH374" s="26"/>
      <c r="AI374" s="26"/>
      <c r="AJ374" s="26"/>
      <c r="AK374" s="26"/>
      <c r="AL374" s="26"/>
      <c r="AM374" s="26"/>
      <c r="AN374" s="26"/>
      <c r="AO374" s="26"/>
      <c r="AP374" s="26"/>
      <c r="AQ374" s="26"/>
      <c r="AR374" s="26"/>
      <c r="AS374" s="26"/>
      <c r="AT374" s="26"/>
      <c r="AU374" s="26"/>
      <c r="AV374" s="26"/>
      <c r="AW374" s="26"/>
      <c r="AX374" s="26"/>
      <c r="AY374" s="26"/>
      <c r="AZ374" s="26"/>
      <c r="BA374" s="26"/>
      <c r="BB374" s="26"/>
      <c r="BC374" s="26"/>
      <c r="BD374" s="26"/>
      <c r="BE374" s="26"/>
      <c r="BF374" s="26"/>
      <c r="BG374" s="26"/>
      <c r="BH374" s="87"/>
    </row>
    <row r="375" s="11" customFormat="1" spans="1:60">
      <c r="A375" s="14"/>
      <c r="B375" s="14"/>
      <c r="C375" s="144"/>
      <c r="D375" s="145"/>
      <c r="E375" s="145"/>
      <c r="F375" s="14"/>
      <c r="G375" s="14"/>
      <c r="H375" s="14"/>
      <c r="I375" s="14"/>
      <c r="J375" s="14"/>
      <c r="K375" s="14"/>
      <c r="L375" s="14"/>
      <c r="M375" s="14"/>
      <c r="N375" s="14"/>
      <c r="O375" s="14"/>
      <c r="P375" s="14"/>
      <c r="Q375" s="14"/>
      <c r="R375" s="14"/>
      <c r="S375" s="14"/>
      <c r="T375" s="2"/>
      <c r="U375" s="2"/>
      <c r="V375" s="2"/>
      <c r="W375" s="2"/>
      <c r="X375" s="14"/>
      <c r="Y375" s="14"/>
      <c r="Z375" s="14"/>
      <c r="AA375" s="14"/>
      <c r="AB375" s="14"/>
      <c r="AC375" s="14"/>
      <c r="AD375" s="14"/>
      <c r="AE375" s="14"/>
      <c r="AF375" s="14"/>
      <c r="AG375" s="14"/>
      <c r="AH375" s="14"/>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14"/>
    </row>
    <row r="376" s="11" customFormat="1" spans="1:60">
      <c r="A376" s="14"/>
      <c r="B376" s="14"/>
      <c r="C376" s="144"/>
      <c r="D376" s="145"/>
      <c r="E376" s="145"/>
      <c r="F376" s="14"/>
      <c r="G376" s="14"/>
      <c r="H376" s="14"/>
      <c r="I376" s="14"/>
      <c r="J376" s="14"/>
      <c r="K376" s="14"/>
      <c r="L376" s="14"/>
      <c r="M376" s="14"/>
      <c r="N376" s="14"/>
      <c r="O376" s="14"/>
      <c r="P376" s="14"/>
      <c r="Q376" s="14"/>
      <c r="R376" s="14"/>
      <c r="S376" s="14"/>
      <c r="T376" s="2"/>
      <c r="U376" s="2"/>
      <c r="V376" s="2"/>
      <c r="W376" s="2"/>
      <c r="X376" s="14"/>
      <c r="Y376" s="14"/>
      <c r="Z376" s="14"/>
      <c r="AA376" s="14"/>
      <c r="AB376" s="14"/>
      <c r="AC376" s="14"/>
      <c r="AD376" s="14"/>
      <c r="AE376" s="14"/>
      <c r="AF376" s="14"/>
      <c r="AG376" s="14"/>
      <c r="AH376" s="14"/>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14"/>
    </row>
    <row r="377" s="11" customFormat="1" spans="1:60">
      <c r="A377" s="14"/>
      <c r="B377" s="14"/>
      <c r="C377" s="144"/>
      <c r="D377" s="145"/>
      <c r="E377" s="145"/>
      <c r="F377" s="14"/>
      <c r="G377" s="14"/>
      <c r="H377" s="14"/>
      <c r="I377" s="14"/>
      <c r="J377" s="14"/>
      <c r="K377" s="14"/>
      <c r="L377" s="14"/>
      <c r="M377" s="14"/>
      <c r="N377" s="14"/>
      <c r="O377" s="14"/>
      <c r="P377" s="14"/>
      <c r="Q377" s="14"/>
      <c r="R377" s="14"/>
      <c r="S377" s="14"/>
      <c r="T377" s="2"/>
      <c r="U377" s="2"/>
      <c r="V377" s="2"/>
      <c r="W377" s="2"/>
      <c r="X377" s="14"/>
      <c r="Y377" s="14"/>
      <c r="Z377" s="14"/>
      <c r="AA377" s="14"/>
      <c r="AB377" s="14"/>
      <c r="AC377" s="14"/>
      <c r="AD377" s="14"/>
      <c r="AE377" s="14"/>
      <c r="AF377" s="14"/>
      <c r="AG377" s="14"/>
      <c r="AH377" s="14"/>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14"/>
    </row>
    <row r="378" s="11" customFormat="1" spans="1:60">
      <c r="A378" s="14"/>
      <c r="B378" s="14"/>
      <c r="C378" s="144"/>
      <c r="D378" s="145"/>
      <c r="E378" s="145"/>
      <c r="F378" s="14"/>
      <c r="G378" s="14"/>
      <c r="H378" s="14"/>
      <c r="I378" s="14"/>
      <c r="J378" s="14"/>
      <c r="K378" s="14"/>
      <c r="L378" s="14"/>
      <c r="M378" s="14"/>
      <c r="N378" s="14"/>
      <c r="O378" s="14"/>
      <c r="P378" s="14"/>
      <c r="Q378" s="14"/>
      <c r="R378" s="14"/>
      <c r="S378" s="14"/>
      <c r="T378" s="2"/>
      <c r="U378" s="2"/>
      <c r="V378" s="2"/>
      <c r="W378" s="2"/>
      <c r="X378" s="14"/>
      <c r="Y378" s="14"/>
      <c r="Z378" s="14"/>
      <c r="AA378" s="14"/>
      <c r="AB378" s="14"/>
      <c r="AC378" s="14"/>
      <c r="AD378" s="14"/>
      <c r="AE378" s="14"/>
      <c r="AF378" s="14"/>
      <c r="AG378" s="14"/>
      <c r="AH378" s="14"/>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14"/>
    </row>
    <row r="379" s="11" customFormat="1" spans="1:60">
      <c r="A379" s="14"/>
      <c r="B379" s="14"/>
      <c r="C379" s="144"/>
      <c r="D379" s="145"/>
      <c r="E379" s="145"/>
      <c r="F379" s="14"/>
      <c r="G379" s="14"/>
      <c r="H379" s="14"/>
      <c r="I379" s="14"/>
      <c r="J379" s="14"/>
      <c r="K379" s="14"/>
      <c r="L379" s="14"/>
      <c r="M379" s="14"/>
      <c r="N379" s="14"/>
      <c r="O379" s="14"/>
      <c r="P379" s="14"/>
      <c r="Q379" s="14"/>
      <c r="R379" s="14"/>
      <c r="S379" s="14"/>
      <c r="T379" s="2"/>
      <c r="U379" s="2"/>
      <c r="V379" s="2"/>
      <c r="W379" s="2"/>
      <c r="X379" s="14"/>
      <c r="Y379" s="14"/>
      <c r="Z379" s="14"/>
      <c r="AA379" s="14"/>
      <c r="AB379" s="14"/>
      <c r="AC379" s="14"/>
      <c r="AD379" s="14"/>
      <c r="AE379" s="14"/>
      <c r="AF379" s="14"/>
      <c r="AG379" s="14"/>
      <c r="AH379" s="14"/>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14"/>
    </row>
    <row r="380" s="11" customFormat="1" spans="1:60">
      <c r="A380" s="14"/>
      <c r="B380" s="14"/>
      <c r="C380" s="144"/>
      <c r="D380" s="145"/>
      <c r="E380" s="145"/>
      <c r="F380" s="14"/>
      <c r="G380" s="14"/>
      <c r="H380" s="14"/>
      <c r="I380" s="14"/>
      <c r="J380" s="14"/>
      <c r="K380" s="14"/>
      <c r="L380" s="14"/>
      <c r="M380" s="14"/>
      <c r="N380" s="14"/>
      <c r="O380" s="14"/>
      <c r="P380" s="14"/>
      <c r="Q380" s="14"/>
      <c r="R380" s="14"/>
      <c r="S380" s="14"/>
      <c r="T380" s="2"/>
      <c r="U380" s="2"/>
      <c r="V380" s="2"/>
      <c r="W380" s="2"/>
      <c r="X380" s="14"/>
      <c r="Y380" s="14"/>
      <c r="Z380" s="14"/>
      <c r="AA380" s="14"/>
      <c r="AB380" s="14"/>
      <c r="AC380" s="14"/>
      <c r="AD380" s="14"/>
      <c r="AE380" s="14"/>
      <c r="AF380" s="14"/>
      <c r="AG380" s="14"/>
      <c r="AH380" s="14"/>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14"/>
    </row>
    <row r="381" s="11" customFormat="1" spans="1:60">
      <c r="A381" s="14"/>
      <c r="B381" s="14"/>
      <c r="C381" s="144"/>
      <c r="D381" s="145"/>
      <c r="E381" s="145"/>
      <c r="F381" s="14"/>
      <c r="G381" s="14"/>
      <c r="H381" s="14"/>
      <c r="I381" s="14"/>
      <c r="J381" s="14"/>
      <c r="K381" s="14"/>
      <c r="L381" s="14"/>
      <c r="M381" s="14"/>
      <c r="N381" s="14"/>
      <c r="O381" s="14"/>
      <c r="P381" s="14"/>
      <c r="Q381" s="14"/>
      <c r="R381" s="14"/>
      <c r="S381" s="14"/>
      <c r="T381" s="2"/>
      <c r="U381" s="2"/>
      <c r="V381" s="2"/>
      <c r="W381" s="2"/>
      <c r="X381" s="14"/>
      <c r="Y381" s="14"/>
      <c r="Z381" s="14"/>
      <c r="AA381" s="14"/>
      <c r="AB381" s="14"/>
      <c r="AC381" s="14"/>
      <c r="AD381" s="14"/>
      <c r="AE381" s="14"/>
      <c r="AF381" s="14"/>
      <c r="AG381" s="14"/>
      <c r="AH381" s="14"/>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14"/>
    </row>
    <row r="382" s="11" customFormat="1" spans="1:60">
      <c r="A382" s="14"/>
      <c r="B382" s="14"/>
      <c r="C382" s="144"/>
      <c r="D382" s="145"/>
      <c r="E382" s="145"/>
      <c r="F382" s="14"/>
      <c r="G382" s="14"/>
      <c r="H382" s="14"/>
      <c r="I382" s="14"/>
      <c r="J382" s="14"/>
      <c r="K382" s="14"/>
      <c r="L382" s="14"/>
      <c r="M382" s="14"/>
      <c r="N382" s="14"/>
      <c r="O382" s="14"/>
      <c r="P382" s="14"/>
      <c r="Q382" s="14"/>
      <c r="R382" s="14"/>
      <c r="S382" s="14"/>
      <c r="T382" s="2"/>
      <c r="U382" s="2"/>
      <c r="V382" s="2"/>
      <c r="W382" s="2"/>
      <c r="X382" s="14"/>
      <c r="Y382" s="14"/>
      <c r="Z382" s="14"/>
      <c r="AA382" s="14"/>
      <c r="AB382" s="14"/>
      <c r="AC382" s="14"/>
      <c r="AD382" s="14"/>
      <c r="AE382" s="14"/>
      <c r="AF382" s="14"/>
      <c r="AG382" s="14"/>
      <c r="AH382" s="14"/>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14"/>
    </row>
    <row r="383" s="11" customFormat="1" spans="1:60">
      <c r="A383" s="14"/>
      <c r="B383" s="14"/>
      <c r="C383" s="144"/>
      <c r="D383" s="145"/>
      <c r="E383" s="145"/>
      <c r="F383" s="14"/>
      <c r="G383" s="14"/>
      <c r="H383" s="14"/>
      <c r="I383" s="14"/>
      <c r="J383" s="14"/>
      <c r="K383" s="14"/>
      <c r="L383" s="14"/>
      <c r="M383" s="14"/>
      <c r="N383" s="14"/>
      <c r="O383" s="14"/>
      <c r="P383" s="14"/>
      <c r="Q383" s="14"/>
      <c r="R383" s="14"/>
      <c r="S383" s="14"/>
      <c r="T383" s="2"/>
      <c r="U383" s="2"/>
      <c r="V383" s="2"/>
      <c r="W383" s="2"/>
      <c r="X383" s="14"/>
      <c r="Y383" s="14"/>
      <c r="Z383" s="14"/>
      <c r="AA383" s="14"/>
      <c r="AB383" s="14"/>
      <c r="AC383" s="14"/>
      <c r="AD383" s="14"/>
      <c r="AE383" s="14"/>
      <c r="AF383" s="14"/>
      <c r="AG383" s="14"/>
      <c r="AH383" s="14"/>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14"/>
    </row>
    <row r="384" s="11" customFormat="1" spans="1:60">
      <c r="A384" s="14"/>
      <c r="B384" s="14"/>
      <c r="C384" s="144"/>
      <c r="D384" s="145"/>
      <c r="E384" s="145"/>
      <c r="F384" s="14"/>
      <c r="G384" s="14"/>
      <c r="H384" s="14"/>
      <c r="I384" s="14"/>
      <c r="J384" s="14"/>
      <c r="K384" s="14"/>
      <c r="L384" s="14"/>
      <c r="M384" s="14"/>
      <c r="N384" s="14"/>
      <c r="O384" s="14"/>
      <c r="P384" s="14"/>
      <c r="Q384" s="14"/>
      <c r="R384" s="14"/>
      <c r="S384" s="14"/>
      <c r="T384" s="2"/>
      <c r="U384" s="2"/>
      <c r="V384" s="2"/>
      <c r="W384" s="2"/>
      <c r="X384" s="14"/>
      <c r="Y384" s="14"/>
      <c r="Z384" s="14"/>
      <c r="AA384" s="14"/>
      <c r="AB384" s="14"/>
      <c r="AC384" s="14"/>
      <c r="AD384" s="14"/>
      <c r="AE384" s="14"/>
      <c r="AF384" s="14"/>
      <c r="AG384" s="14"/>
      <c r="AH384" s="14"/>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14"/>
    </row>
    <row r="385" s="11" customFormat="1" spans="1:60">
      <c r="A385" s="14"/>
      <c r="B385" s="14"/>
      <c r="C385" s="144"/>
      <c r="D385" s="145"/>
      <c r="E385" s="145"/>
      <c r="F385" s="14"/>
      <c r="G385" s="14"/>
      <c r="H385" s="14"/>
      <c r="I385" s="14"/>
      <c r="J385" s="14"/>
      <c r="K385" s="14"/>
      <c r="L385" s="14"/>
      <c r="M385" s="14"/>
      <c r="N385" s="14"/>
      <c r="O385" s="14"/>
      <c r="P385" s="14"/>
      <c r="Q385" s="14"/>
      <c r="R385" s="14"/>
      <c r="S385" s="14"/>
      <c r="T385" s="2"/>
      <c r="U385" s="2"/>
      <c r="V385" s="2"/>
      <c r="W385" s="2"/>
      <c r="X385" s="14"/>
      <c r="Y385" s="14"/>
      <c r="Z385" s="14"/>
      <c r="AA385" s="14"/>
      <c r="AB385" s="14"/>
      <c r="AC385" s="14"/>
      <c r="AD385" s="14"/>
      <c r="AE385" s="14"/>
      <c r="AF385" s="14"/>
      <c r="AG385" s="14"/>
      <c r="AH385" s="14"/>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14"/>
    </row>
    <row r="386" s="11" customFormat="1" spans="1:60">
      <c r="A386" s="14"/>
      <c r="B386" s="14"/>
      <c r="C386" s="144"/>
      <c r="D386" s="145"/>
      <c r="E386" s="145"/>
      <c r="F386" s="14"/>
      <c r="G386" s="14"/>
      <c r="H386" s="14"/>
      <c r="I386" s="14"/>
      <c r="J386" s="14"/>
      <c r="K386" s="14"/>
      <c r="L386" s="14"/>
      <c r="M386" s="14"/>
      <c r="N386" s="14"/>
      <c r="O386" s="14"/>
      <c r="P386" s="14"/>
      <c r="Q386" s="14"/>
      <c r="R386" s="14"/>
      <c r="S386" s="14"/>
      <c r="T386" s="2"/>
      <c r="U386" s="2"/>
      <c r="V386" s="2"/>
      <c r="W386" s="2"/>
      <c r="X386" s="14"/>
      <c r="Y386" s="14"/>
      <c r="Z386" s="14"/>
      <c r="AA386" s="14"/>
      <c r="AB386" s="14"/>
      <c r="AC386" s="14"/>
      <c r="AD386" s="14"/>
      <c r="AE386" s="14"/>
      <c r="AF386" s="14"/>
      <c r="AG386" s="14"/>
      <c r="AH386" s="14"/>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14"/>
    </row>
    <row r="387" s="11" customFormat="1" spans="1:60">
      <c r="A387" s="14"/>
      <c r="B387" s="14"/>
      <c r="C387" s="144"/>
      <c r="D387" s="145"/>
      <c r="E387" s="145"/>
      <c r="F387" s="14"/>
      <c r="G387" s="14"/>
      <c r="H387" s="14"/>
      <c r="I387" s="14"/>
      <c r="J387" s="14"/>
      <c r="K387" s="14"/>
      <c r="L387" s="14"/>
      <c r="M387" s="14"/>
      <c r="N387" s="14"/>
      <c r="O387" s="14"/>
      <c r="P387" s="14"/>
      <c r="Q387" s="14"/>
      <c r="R387" s="14"/>
      <c r="S387" s="14"/>
      <c r="T387" s="2"/>
      <c r="U387" s="2"/>
      <c r="V387" s="2"/>
      <c r="W387" s="2"/>
      <c r="X387" s="14"/>
      <c r="Y387" s="14"/>
      <c r="Z387" s="14"/>
      <c r="AA387" s="14"/>
      <c r="AB387" s="14"/>
      <c r="AC387" s="14"/>
      <c r="AD387" s="14"/>
      <c r="AE387" s="14"/>
      <c r="AF387" s="14"/>
      <c r="AG387" s="14"/>
      <c r="AH387" s="14"/>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14"/>
    </row>
    <row r="388" s="11" customFormat="1" spans="1:60">
      <c r="A388" s="14"/>
      <c r="B388" s="14"/>
      <c r="C388" s="144"/>
      <c r="D388" s="145"/>
      <c r="E388" s="145"/>
      <c r="F388" s="14"/>
      <c r="G388" s="14"/>
      <c r="H388" s="14"/>
      <c r="I388" s="14"/>
      <c r="J388" s="14"/>
      <c r="K388" s="14"/>
      <c r="L388" s="14"/>
      <c r="M388" s="14"/>
      <c r="N388" s="14"/>
      <c r="O388" s="14"/>
      <c r="P388" s="14"/>
      <c r="Q388" s="14"/>
      <c r="R388" s="14"/>
      <c r="S388" s="14"/>
      <c r="T388" s="2"/>
      <c r="U388" s="2"/>
      <c r="V388" s="2"/>
      <c r="W388" s="2"/>
      <c r="X388" s="14"/>
      <c r="Y388" s="14"/>
      <c r="Z388" s="14"/>
      <c r="AA388" s="14"/>
      <c r="AB388" s="14"/>
      <c r="AC388" s="14"/>
      <c r="AD388" s="14"/>
      <c r="AE388" s="14"/>
      <c r="AF388" s="14"/>
      <c r="AG388" s="14"/>
      <c r="AH388" s="14"/>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14"/>
    </row>
    <row r="389" s="11" customFormat="1" spans="1:60">
      <c r="A389" s="14"/>
      <c r="B389" s="14"/>
      <c r="C389" s="144"/>
      <c r="D389" s="145"/>
      <c r="E389" s="145"/>
      <c r="F389" s="14"/>
      <c r="G389" s="14"/>
      <c r="H389" s="14"/>
      <c r="I389" s="14"/>
      <c r="J389" s="14"/>
      <c r="K389" s="14"/>
      <c r="L389" s="14"/>
      <c r="M389" s="14"/>
      <c r="N389" s="14"/>
      <c r="O389" s="14"/>
      <c r="P389" s="14"/>
      <c r="Q389" s="14"/>
      <c r="R389" s="14"/>
      <c r="S389" s="14"/>
      <c r="T389" s="2"/>
      <c r="U389" s="2"/>
      <c r="V389" s="2"/>
      <c r="W389" s="2"/>
      <c r="X389" s="14"/>
      <c r="Y389" s="14"/>
      <c r="Z389" s="14"/>
      <c r="AA389" s="14"/>
      <c r="AB389" s="14"/>
      <c r="AC389" s="14"/>
      <c r="AD389" s="14"/>
      <c r="AE389" s="14"/>
      <c r="AF389" s="14"/>
      <c r="AG389" s="14"/>
      <c r="AH389" s="14"/>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14"/>
    </row>
    <row r="390" s="11" customFormat="1" spans="1:60">
      <c r="A390" s="14"/>
      <c r="B390" s="14"/>
      <c r="C390" s="144"/>
      <c r="D390" s="145"/>
      <c r="E390" s="145"/>
      <c r="F390" s="14"/>
      <c r="G390" s="14"/>
      <c r="H390" s="14"/>
      <c r="I390" s="14"/>
      <c r="J390" s="14"/>
      <c r="K390" s="14"/>
      <c r="L390" s="14"/>
      <c r="M390" s="14"/>
      <c r="N390" s="14"/>
      <c r="O390" s="14"/>
      <c r="P390" s="14"/>
      <c r="Q390" s="14"/>
      <c r="R390" s="14"/>
      <c r="S390" s="14"/>
      <c r="T390" s="2"/>
      <c r="U390" s="2"/>
      <c r="V390" s="2"/>
      <c r="W390" s="2"/>
      <c r="X390" s="14"/>
      <c r="Y390" s="14"/>
      <c r="Z390" s="14"/>
      <c r="AA390" s="14"/>
      <c r="AB390" s="14"/>
      <c r="AC390" s="14"/>
      <c r="AD390" s="14"/>
      <c r="AE390" s="14"/>
      <c r="AF390" s="14"/>
      <c r="AG390" s="14"/>
      <c r="AH390" s="14"/>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14"/>
    </row>
    <row r="391" s="11" customFormat="1" spans="1:60">
      <c r="A391" s="14"/>
      <c r="B391" s="14"/>
      <c r="C391" s="144"/>
      <c r="D391" s="145"/>
      <c r="E391" s="145"/>
      <c r="F391" s="14"/>
      <c r="G391" s="14"/>
      <c r="H391" s="14"/>
      <c r="I391" s="14"/>
      <c r="J391" s="14"/>
      <c r="K391" s="14"/>
      <c r="L391" s="14"/>
      <c r="M391" s="14"/>
      <c r="N391" s="14"/>
      <c r="O391" s="14"/>
      <c r="P391" s="14"/>
      <c r="Q391" s="14"/>
      <c r="R391" s="14"/>
      <c r="S391" s="14"/>
      <c r="T391" s="2"/>
      <c r="U391" s="2"/>
      <c r="V391" s="2"/>
      <c r="W391" s="2"/>
      <c r="X391" s="14"/>
      <c r="Y391" s="14"/>
      <c r="Z391" s="14"/>
      <c r="AA391" s="14"/>
      <c r="AB391" s="14"/>
      <c r="AC391" s="14"/>
      <c r="AD391" s="14"/>
      <c r="AE391" s="14"/>
      <c r="AF391" s="14"/>
      <c r="AG391" s="14"/>
      <c r="AH391" s="14"/>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14"/>
    </row>
    <row r="392" s="11" customFormat="1" spans="1:60">
      <c r="A392" s="14"/>
      <c r="B392" s="14"/>
      <c r="C392" s="144"/>
      <c r="D392" s="145"/>
      <c r="E392" s="145"/>
      <c r="F392" s="14"/>
      <c r="G392" s="14"/>
      <c r="H392" s="14"/>
      <c r="I392" s="14"/>
      <c r="J392" s="14"/>
      <c r="K392" s="14"/>
      <c r="L392" s="14"/>
      <c r="M392" s="14"/>
      <c r="N392" s="14"/>
      <c r="O392" s="14"/>
      <c r="P392" s="14"/>
      <c r="Q392" s="14"/>
      <c r="R392" s="14"/>
      <c r="S392" s="14"/>
      <c r="T392" s="2"/>
      <c r="U392" s="2"/>
      <c r="V392" s="2"/>
      <c r="W392" s="2"/>
      <c r="X392" s="14"/>
      <c r="Y392" s="14"/>
      <c r="Z392" s="14"/>
      <c r="AA392" s="14"/>
      <c r="AB392" s="14"/>
      <c r="AC392" s="14"/>
      <c r="AD392" s="14"/>
      <c r="AE392" s="14"/>
      <c r="AF392" s="14"/>
      <c r="AG392" s="14"/>
      <c r="AH392" s="14"/>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14"/>
    </row>
    <row r="393" s="11" customFormat="1" spans="1:60">
      <c r="A393" s="14"/>
      <c r="B393" s="14"/>
      <c r="C393" s="144"/>
      <c r="D393" s="145"/>
      <c r="E393" s="145"/>
      <c r="F393" s="14"/>
      <c r="G393" s="14"/>
      <c r="H393" s="14"/>
      <c r="I393" s="14"/>
      <c r="J393" s="14"/>
      <c r="K393" s="14"/>
      <c r="L393" s="14"/>
      <c r="M393" s="14"/>
      <c r="N393" s="14"/>
      <c r="O393" s="14"/>
      <c r="P393" s="14"/>
      <c r="Q393" s="14"/>
      <c r="R393" s="14"/>
      <c r="S393" s="14"/>
      <c r="T393" s="2"/>
      <c r="U393" s="2"/>
      <c r="V393" s="2"/>
      <c r="W393" s="2"/>
      <c r="X393" s="14"/>
      <c r="Y393" s="14"/>
      <c r="Z393" s="14"/>
      <c r="AA393" s="14"/>
      <c r="AB393" s="14"/>
      <c r="AC393" s="14"/>
      <c r="AD393" s="14"/>
      <c r="AE393" s="14"/>
      <c r="AF393" s="14"/>
      <c r="AG393" s="14"/>
      <c r="AH393" s="14"/>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14"/>
    </row>
    <row r="394" s="11" customFormat="1" spans="1:60">
      <c r="A394" s="14"/>
      <c r="B394" s="14"/>
      <c r="C394" s="144"/>
      <c r="D394" s="145"/>
      <c r="E394" s="145"/>
      <c r="F394" s="14"/>
      <c r="G394" s="14"/>
      <c r="H394" s="14"/>
      <c r="I394" s="14"/>
      <c r="J394" s="14"/>
      <c r="K394" s="14"/>
      <c r="L394" s="14"/>
      <c r="M394" s="14"/>
      <c r="N394" s="14"/>
      <c r="O394" s="14"/>
      <c r="P394" s="14"/>
      <c r="Q394" s="14"/>
      <c r="R394" s="14"/>
      <c r="S394" s="14"/>
      <c r="T394" s="2"/>
      <c r="U394" s="2"/>
      <c r="V394" s="2"/>
      <c r="W394" s="2"/>
      <c r="X394" s="14"/>
      <c r="Y394" s="14"/>
      <c r="Z394" s="14"/>
      <c r="AA394" s="14"/>
      <c r="AB394" s="14"/>
      <c r="AC394" s="14"/>
      <c r="AD394" s="14"/>
      <c r="AE394" s="14"/>
      <c r="AF394" s="14"/>
      <c r="AG394" s="14"/>
      <c r="AH394" s="14"/>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14"/>
    </row>
    <row r="395" s="11" customFormat="1" spans="1:60">
      <c r="A395" s="14"/>
      <c r="B395" s="14"/>
      <c r="C395" s="144"/>
      <c r="D395" s="145"/>
      <c r="E395" s="145"/>
      <c r="F395" s="14"/>
      <c r="G395" s="14"/>
      <c r="H395" s="14"/>
      <c r="I395" s="14"/>
      <c r="J395" s="14"/>
      <c r="K395" s="14"/>
      <c r="L395" s="14"/>
      <c r="M395" s="14"/>
      <c r="N395" s="14"/>
      <c r="O395" s="14"/>
      <c r="P395" s="14"/>
      <c r="Q395" s="14"/>
      <c r="R395" s="14"/>
      <c r="S395" s="14"/>
      <c r="T395" s="2"/>
      <c r="U395" s="2"/>
      <c r="V395" s="2"/>
      <c r="W395" s="2"/>
      <c r="X395" s="14"/>
      <c r="Y395" s="14"/>
      <c r="Z395" s="14"/>
      <c r="AA395" s="14"/>
      <c r="AB395" s="14"/>
      <c r="AC395" s="14"/>
      <c r="AD395" s="14"/>
      <c r="AE395" s="14"/>
      <c r="AF395" s="14"/>
      <c r="AG395" s="14"/>
      <c r="AH395" s="14"/>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14"/>
    </row>
    <row r="396" s="11" customFormat="1" spans="1:60">
      <c r="A396" s="14"/>
      <c r="B396" s="14"/>
      <c r="C396" s="144"/>
      <c r="D396" s="145"/>
      <c r="E396" s="145"/>
      <c r="F396" s="14"/>
      <c r="G396" s="14"/>
      <c r="H396" s="14"/>
      <c r="I396" s="14"/>
      <c r="J396" s="14"/>
      <c r="K396" s="14"/>
      <c r="L396" s="14"/>
      <c r="M396" s="14"/>
      <c r="N396" s="14"/>
      <c r="O396" s="14"/>
      <c r="P396" s="14"/>
      <c r="Q396" s="14"/>
      <c r="R396" s="14"/>
      <c r="S396" s="14"/>
      <c r="T396" s="2"/>
      <c r="U396" s="2"/>
      <c r="V396" s="2"/>
      <c r="W396" s="2"/>
      <c r="X396" s="14"/>
      <c r="Y396" s="14"/>
      <c r="Z396" s="14"/>
      <c r="AA396" s="14"/>
      <c r="AB396" s="14"/>
      <c r="AC396" s="14"/>
      <c r="AD396" s="14"/>
      <c r="AE396" s="14"/>
      <c r="AF396" s="14"/>
      <c r="AG396" s="14"/>
      <c r="AH396" s="14"/>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14"/>
    </row>
    <row r="397" s="11" customFormat="1" spans="1:60">
      <c r="A397" s="14"/>
      <c r="B397" s="14"/>
      <c r="C397" s="144"/>
      <c r="D397" s="145"/>
      <c r="E397" s="145"/>
      <c r="F397" s="14"/>
      <c r="G397" s="14"/>
      <c r="H397" s="14"/>
      <c r="I397" s="14"/>
      <c r="J397" s="14"/>
      <c r="K397" s="14"/>
      <c r="L397" s="14"/>
      <c r="M397" s="14"/>
      <c r="N397" s="14"/>
      <c r="O397" s="14"/>
      <c r="P397" s="14"/>
      <c r="Q397" s="14"/>
      <c r="R397" s="14"/>
      <c r="S397" s="14"/>
      <c r="T397" s="2"/>
      <c r="U397" s="2"/>
      <c r="V397" s="2"/>
      <c r="W397" s="2"/>
      <c r="X397" s="14"/>
      <c r="Y397" s="14"/>
      <c r="Z397" s="14"/>
      <c r="AA397" s="14"/>
      <c r="AB397" s="14"/>
      <c r="AC397" s="14"/>
      <c r="AD397" s="14"/>
      <c r="AE397" s="14"/>
      <c r="AF397" s="14"/>
      <c r="AG397" s="14"/>
      <c r="AH397" s="14"/>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14"/>
    </row>
    <row r="398" s="11" customFormat="1" spans="1:60">
      <c r="A398" s="14"/>
      <c r="B398" s="14"/>
      <c r="C398" s="144"/>
      <c r="D398" s="145"/>
      <c r="E398" s="145"/>
      <c r="F398" s="14"/>
      <c r="G398" s="14"/>
      <c r="H398" s="14"/>
      <c r="I398" s="14"/>
      <c r="J398" s="14"/>
      <c r="K398" s="14"/>
      <c r="L398" s="14"/>
      <c r="M398" s="14"/>
      <c r="N398" s="14"/>
      <c r="O398" s="14"/>
      <c r="P398" s="14"/>
      <c r="Q398" s="14"/>
      <c r="R398" s="14"/>
      <c r="S398" s="14"/>
      <c r="T398" s="2"/>
      <c r="U398" s="2"/>
      <c r="V398" s="2"/>
      <c r="W398" s="2"/>
      <c r="X398" s="14"/>
      <c r="Y398" s="14"/>
      <c r="Z398" s="14"/>
      <c r="AA398" s="14"/>
      <c r="AB398" s="14"/>
      <c r="AC398" s="14"/>
      <c r="AD398" s="14"/>
      <c r="AE398" s="14"/>
      <c r="AF398" s="14"/>
      <c r="AG398" s="14"/>
      <c r="AH398" s="14"/>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14"/>
    </row>
    <row r="399" s="11" customFormat="1" spans="1:60">
      <c r="A399" s="14"/>
      <c r="B399" s="14"/>
      <c r="C399" s="144"/>
      <c r="D399" s="145"/>
      <c r="E399" s="145"/>
      <c r="F399" s="14"/>
      <c r="G399" s="14"/>
      <c r="H399" s="14"/>
      <c r="I399" s="14"/>
      <c r="J399" s="14"/>
      <c r="K399" s="14"/>
      <c r="L399" s="14"/>
      <c r="M399" s="14"/>
      <c r="N399" s="14"/>
      <c r="O399" s="14"/>
      <c r="P399" s="14"/>
      <c r="Q399" s="14"/>
      <c r="R399" s="14"/>
      <c r="S399" s="14"/>
      <c r="T399" s="2"/>
      <c r="U399" s="2"/>
      <c r="V399" s="2"/>
      <c r="W399" s="2"/>
      <c r="X399" s="14"/>
      <c r="Y399" s="14"/>
      <c r="Z399" s="14"/>
      <c r="AA399" s="14"/>
      <c r="AB399" s="14"/>
      <c r="AC399" s="14"/>
      <c r="AD399" s="14"/>
      <c r="AE399" s="14"/>
      <c r="AF399" s="14"/>
      <c r="AG399" s="14"/>
      <c r="AH399" s="14"/>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14"/>
    </row>
    <row r="400" s="11" customFormat="1" spans="1:60">
      <c r="A400" s="14"/>
      <c r="B400" s="14"/>
      <c r="C400" s="144"/>
      <c r="D400" s="145"/>
      <c r="E400" s="145"/>
      <c r="F400" s="14"/>
      <c r="G400" s="14"/>
      <c r="H400" s="14"/>
      <c r="I400" s="14"/>
      <c r="J400" s="14"/>
      <c r="K400" s="14"/>
      <c r="L400" s="14"/>
      <c r="M400" s="14"/>
      <c r="N400" s="14"/>
      <c r="O400" s="14"/>
      <c r="P400" s="14"/>
      <c r="Q400" s="14"/>
      <c r="R400" s="14"/>
      <c r="S400" s="14"/>
      <c r="T400" s="2"/>
      <c r="U400" s="2"/>
      <c r="V400" s="2"/>
      <c r="W400" s="2"/>
      <c r="X400" s="14"/>
      <c r="Y400" s="14"/>
      <c r="Z400" s="14"/>
      <c r="AA400" s="14"/>
      <c r="AB400" s="14"/>
      <c r="AC400" s="14"/>
      <c r="AD400" s="14"/>
      <c r="AE400" s="14"/>
      <c r="AF400" s="14"/>
      <c r="AG400" s="14"/>
      <c r="AH400" s="14"/>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14"/>
    </row>
    <row r="401" s="11" customFormat="1" spans="1:60">
      <c r="A401" s="14"/>
      <c r="B401" s="14"/>
      <c r="C401" s="144"/>
      <c r="D401" s="145"/>
      <c r="E401" s="145"/>
      <c r="F401" s="14"/>
      <c r="G401" s="14"/>
      <c r="H401" s="14"/>
      <c r="I401" s="14"/>
      <c r="J401" s="14"/>
      <c r="K401" s="14"/>
      <c r="L401" s="14"/>
      <c r="M401" s="14"/>
      <c r="N401" s="14"/>
      <c r="O401" s="14"/>
      <c r="P401" s="14"/>
      <c r="Q401" s="14"/>
      <c r="R401" s="14"/>
      <c r="S401" s="14"/>
      <c r="T401" s="2"/>
      <c r="U401" s="2"/>
      <c r="V401" s="2"/>
      <c r="W401" s="2"/>
      <c r="X401" s="14"/>
      <c r="Y401" s="14"/>
      <c r="Z401" s="14"/>
      <c r="AA401" s="14"/>
      <c r="AB401" s="14"/>
      <c r="AC401" s="14"/>
      <c r="AD401" s="14"/>
      <c r="AE401" s="14"/>
      <c r="AF401" s="14"/>
      <c r="AG401" s="14"/>
      <c r="AH401" s="14"/>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14"/>
    </row>
    <row r="402" s="11" customFormat="1" spans="1:60">
      <c r="A402" s="14"/>
      <c r="B402" s="14"/>
      <c r="C402" s="144"/>
      <c r="D402" s="145"/>
      <c r="E402" s="145"/>
      <c r="F402" s="14"/>
      <c r="G402" s="14"/>
      <c r="H402" s="14"/>
      <c r="I402" s="14"/>
      <c r="J402" s="14"/>
      <c r="K402" s="14"/>
      <c r="L402" s="14"/>
      <c r="M402" s="14"/>
      <c r="N402" s="14"/>
      <c r="O402" s="14"/>
      <c r="P402" s="14"/>
      <c r="Q402" s="14"/>
      <c r="R402" s="14"/>
      <c r="S402" s="14"/>
      <c r="T402" s="2"/>
      <c r="U402" s="2"/>
      <c r="V402" s="2"/>
      <c r="W402" s="2"/>
      <c r="X402" s="14"/>
      <c r="Y402" s="14"/>
      <c r="Z402" s="14"/>
      <c r="AA402" s="14"/>
      <c r="AB402" s="14"/>
      <c r="AC402" s="14"/>
      <c r="AD402" s="14"/>
      <c r="AE402" s="14"/>
      <c r="AF402" s="14"/>
      <c r="AG402" s="14"/>
      <c r="AH402" s="14"/>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14"/>
    </row>
    <row r="403" s="11" customFormat="1" spans="1:60">
      <c r="A403" s="14"/>
      <c r="B403" s="14"/>
      <c r="C403" s="144"/>
      <c r="D403" s="145"/>
      <c r="E403" s="145"/>
      <c r="F403" s="14"/>
      <c r="G403" s="14"/>
      <c r="H403" s="14"/>
      <c r="I403" s="14"/>
      <c r="J403" s="14"/>
      <c r="K403" s="14"/>
      <c r="L403" s="14"/>
      <c r="M403" s="14"/>
      <c r="N403" s="14"/>
      <c r="O403" s="14"/>
      <c r="P403" s="14"/>
      <c r="Q403" s="14"/>
      <c r="R403" s="14"/>
      <c r="S403" s="14"/>
      <c r="T403" s="2"/>
      <c r="U403" s="2"/>
      <c r="V403" s="2"/>
      <c r="W403" s="2"/>
      <c r="X403" s="14"/>
      <c r="Y403" s="14"/>
      <c r="Z403" s="14"/>
      <c r="AA403" s="14"/>
      <c r="AB403" s="14"/>
      <c r="AC403" s="14"/>
      <c r="AD403" s="14"/>
      <c r="AE403" s="14"/>
      <c r="AF403" s="14"/>
      <c r="AG403" s="14"/>
      <c r="AH403" s="14"/>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14"/>
    </row>
    <row r="404" s="11" customFormat="1" spans="1:60">
      <c r="A404" s="14"/>
      <c r="B404" s="14"/>
      <c r="C404" s="144"/>
      <c r="D404" s="145"/>
      <c r="E404" s="145"/>
      <c r="F404" s="14"/>
      <c r="G404" s="14"/>
      <c r="H404" s="14"/>
      <c r="I404" s="14"/>
      <c r="J404" s="14"/>
      <c r="K404" s="14"/>
      <c r="L404" s="14"/>
      <c r="M404" s="14"/>
      <c r="N404" s="14"/>
      <c r="O404" s="14"/>
      <c r="P404" s="14"/>
      <c r="Q404" s="14"/>
      <c r="R404" s="14"/>
      <c r="S404" s="14"/>
      <c r="T404" s="2"/>
      <c r="U404" s="2"/>
      <c r="V404" s="2"/>
      <c r="W404" s="2"/>
      <c r="X404" s="14"/>
      <c r="Y404" s="14"/>
      <c r="Z404" s="14"/>
      <c r="AA404" s="14"/>
      <c r="AB404" s="14"/>
      <c r="AC404" s="14"/>
      <c r="AD404" s="14"/>
      <c r="AE404" s="14"/>
      <c r="AF404" s="14"/>
      <c r="AG404" s="14"/>
      <c r="AH404" s="14"/>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14"/>
    </row>
    <row r="405" s="11" customFormat="1" spans="1:60">
      <c r="A405" s="14"/>
      <c r="B405" s="14"/>
      <c r="C405" s="144"/>
      <c r="D405" s="145"/>
      <c r="E405" s="145"/>
      <c r="F405" s="14"/>
      <c r="G405" s="14"/>
      <c r="H405" s="14"/>
      <c r="I405" s="14"/>
      <c r="J405" s="14"/>
      <c r="K405" s="14"/>
      <c r="L405" s="14"/>
      <c r="M405" s="14"/>
      <c r="N405" s="14"/>
      <c r="O405" s="14"/>
      <c r="P405" s="14"/>
      <c r="Q405" s="14"/>
      <c r="R405" s="14"/>
      <c r="S405" s="14"/>
      <c r="T405" s="2"/>
      <c r="U405" s="2"/>
      <c r="V405" s="2"/>
      <c r="W405" s="2"/>
      <c r="X405" s="14"/>
      <c r="Y405" s="14"/>
      <c r="Z405" s="14"/>
      <c r="AA405" s="14"/>
      <c r="AB405" s="14"/>
      <c r="AC405" s="14"/>
      <c r="AD405" s="14"/>
      <c r="AE405" s="14"/>
      <c r="AF405" s="14"/>
      <c r="AG405" s="14"/>
      <c r="AH405" s="14"/>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14"/>
    </row>
    <row r="406" s="11" customFormat="1" spans="1:60">
      <c r="A406" s="14"/>
      <c r="B406" s="14"/>
      <c r="C406" s="144"/>
      <c r="D406" s="145"/>
      <c r="E406" s="145"/>
      <c r="F406" s="14"/>
      <c r="G406" s="14"/>
      <c r="H406" s="14"/>
      <c r="I406" s="14"/>
      <c r="J406" s="14"/>
      <c r="K406" s="14"/>
      <c r="L406" s="14"/>
      <c r="M406" s="14"/>
      <c r="N406" s="14"/>
      <c r="O406" s="14"/>
      <c r="P406" s="14"/>
      <c r="Q406" s="14"/>
      <c r="R406" s="14"/>
      <c r="S406" s="14"/>
      <c r="T406" s="2"/>
      <c r="U406" s="2"/>
      <c r="V406" s="2"/>
      <c r="W406" s="2"/>
      <c r="X406" s="14"/>
      <c r="Y406" s="14"/>
      <c r="Z406" s="14"/>
      <c r="AA406" s="14"/>
      <c r="AB406" s="14"/>
      <c r="AC406" s="14"/>
      <c r="AD406" s="14"/>
      <c r="AE406" s="14"/>
      <c r="AF406" s="14"/>
      <c r="AG406" s="14"/>
      <c r="AH406" s="14"/>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14"/>
    </row>
    <row r="407" s="11" customFormat="1" spans="1:60">
      <c r="A407" s="14"/>
      <c r="B407" s="14"/>
      <c r="C407" s="144"/>
      <c r="D407" s="145"/>
      <c r="E407" s="145"/>
      <c r="F407" s="14"/>
      <c r="G407" s="14"/>
      <c r="H407" s="14"/>
      <c r="I407" s="14"/>
      <c r="J407" s="14"/>
      <c r="K407" s="14"/>
      <c r="L407" s="14"/>
      <c r="M407" s="14"/>
      <c r="N407" s="14"/>
      <c r="O407" s="14"/>
      <c r="P407" s="14"/>
      <c r="Q407" s="14"/>
      <c r="R407" s="14"/>
      <c r="S407" s="14"/>
      <c r="T407" s="2"/>
      <c r="U407" s="2"/>
      <c r="V407" s="2"/>
      <c r="W407" s="2"/>
      <c r="X407" s="14"/>
      <c r="Y407" s="14"/>
      <c r="Z407" s="14"/>
      <c r="AA407" s="14"/>
      <c r="AB407" s="14"/>
      <c r="AC407" s="14"/>
      <c r="AD407" s="14"/>
      <c r="AE407" s="14"/>
      <c r="AF407" s="14"/>
      <c r="AG407" s="14"/>
      <c r="AH407" s="14"/>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14"/>
    </row>
    <row r="408" s="11" customFormat="1" spans="1:60">
      <c r="A408" s="14"/>
      <c r="B408" s="14"/>
      <c r="C408" s="144"/>
      <c r="D408" s="145"/>
      <c r="E408" s="145"/>
      <c r="F408" s="14"/>
      <c r="G408" s="14"/>
      <c r="H408" s="14"/>
      <c r="I408" s="14"/>
      <c r="J408" s="14"/>
      <c r="K408" s="14"/>
      <c r="L408" s="14"/>
      <c r="M408" s="14"/>
      <c r="N408" s="14"/>
      <c r="O408" s="14"/>
      <c r="P408" s="14"/>
      <c r="Q408" s="14"/>
      <c r="R408" s="14"/>
      <c r="S408" s="14"/>
      <c r="T408" s="2"/>
      <c r="U408" s="2"/>
      <c r="V408" s="2"/>
      <c r="W408" s="2"/>
      <c r="X408" s="14"/>
      <c r="Y408" s="14"/>
      <c r="Z408" s="14"/>
      <c r="AA408" s="14"/>
      <c r="AB408" s="14"/>
      <c r="AC408" s="14"/>
      <c r="AD408" s="14"/>
      <c r="AE408" s="14"/>
      <c r="AF408" s="14"/>
      <c r="AG408" s="14"/>
      <c r="AH408" s="14"/>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14"/>
    </row>
    <row r="409" s="11" customFormat="1" spans="1:60">
      <c r="A409" s="14"/>
      <c r="B409" s="14"/>
      <c r="C409" s="144"/>
      <c r="D409" s="145"/>
      <c r="E409" s="145"/>
      <c r="F409" s="14"/>
      <c r="G409" s="14"/>
      <c r="H409" s="14"/>
      <c r="I409" s="14"/>
      <c r="J409" s="14"/>
      <c r="K409" s="14"/>
      <c r="L409" s="14"/>
      <c r="M409" s="14"/>
      <c r="N409" s="14"/>
      <c r="O409" s="14"/>
      <c r="P409" s="14"/>
      <c r="Q409" s="14"/>
      <c r="R409" s="14"/>
      <c r="S409" s="14"/>
      <c r="T409" s="2"/>
      <c r="U409" s="2"/>
      <c r="V409" s="2"/>
      <c r="W409" s="2"/>
      <c r="X409" s="14"/>
      <c r="Y409" s="14"/>
      <c r="Z409" s="14"/>
      <c r="AA409" s="14"/>
      <c r="AB409" s="14"/>
      <c r="AC409" s="14"/>
      <c r="AD409" s="14"/>
      <c r="AE409" s="14"/>
      <c r="AF409" s="14"/>
      <c r="AG409" s="14"/>
      <c r="AH409" s="14"/>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14"/>
    </row>
    <row r="410" s="11" customFormat="1" spans="1:60">
      <c r="A410" s="14"/>
      <c r="B410" s="14"/>
      <c r="C410" s="144"/>
      <c r="D410" s="145"/>
      <c r="E410" s="145"/>
      <c r="F410" s="14"/>
      <c r="G410" s="14"/>
      <c r="H410" s="14"/>
      <c r="I410" s="14"/>
      <c r="J410" s="14"/>
      <c r="K410" s="14"/>
      <c r="L410" s="14"/>
      <c r="M410" s="14"/>
      <c r="N410" s="14"/>
      <c r="O410" s="14"/>
      <c r="P410" s="14"/>
      <c r="Q410" s="14"/>
      <c r="R410" s="14"/>
      <c r="S410" s="14"/>
      <c r="T410" s="2"/>
      <c r="U410" s="2"/>
      <c r="V410" s="2"/>
      <c r="W410" s="2"/>
      <c r="X410" s="14"/>
      <c r="Y410" s="14"/>
      <c r="Z410" s="14"/>
      <c r="AA410" s="14"/>
      <c r="AB410" s="14"/>
      <c r="AC410" s="14"/>
      <c r="AD410" s="14"/>
      <c r="AE410" s="14"/>
      <c r="AF410" s="14"/>
      <c r="AG410" s="14"/>
      <c r="AH410" s="14"/>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14"/>
    </row>
    <row r="411" s="11" customFormat="1" spans="1:60">
      <c r="A411" s="14"/>
      <c r="B411" s="14"/>
      <c r="C411" s="144"/>
      <c r="D411" s="145"/>
      <c r="E411" s="145"/>
      <c r="F411" s="14"/>
      <c r="G411" s="14"/>
      <c r="H411" s="14"/>
      <c r="I411" s="14"/>
      <c r="J411" s="14"/>
      <c r="K411" s="14"/>
      <c r="L411" s="14"/>
      <c r="M411" s="14"/>
      <c r="N411" s="14"/>
      <c r="O411" s="14"/>
      <c r="P411" s="14"/>
      <c r="Q411" s="14"/>
      <c r="R411" s="14"/>
      <c r="S411" s="14"/>
      <c r="T411" s="2"/>
      <c r="U411" s="2"/>
      <c r="V411" s="2"/>
      <c r="W411" s="2"/>
      <c r="X411" s="14"/>
      <c r="Y411" s="14"/>
      <c r="Z411" s="14"/>
      <c r="AA411" s="14"/>
      <c r="AB411" s="14"/>
      <c r="AC411" s="14"/>
      <c r="AD411" s="14"/>
      <c r="AE411" s="14"/>
      <c r="AF411" s="14"/>
      <c r="AG411" s="14"/>
      <c r="AH411" s="14"/>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14"/>
    </row>
    <row r="412" s="11" customFormat="1" spans="1:60">
      <c r="A412" s="14"/>
      <c r="B412" s="14"/>
      <c r="C412" s="144"/>
      <c r="D412" s="145"/>
      <c r="E412" s="145"/>
      <c r="F412" s="14"/>
      <c r="G412" s="14"/>
      <c r="H412" s="14"/>
      <c r="I412" s="14"/>
      <c r="J412" s="14"/>
      <c r="K412" s="14"/>
      <c r="L412" s="14"/>
      <c r="M412" s="14"/>
      <c r="N412" s="14"/>
      <c r="O412" s="14"/>
      <c r="P412" s="14"/>
      <c r="Q412" s="14"/>
      <c r="R412" s="14"/>
      <c r="S412" s="14"/>
      <c r="T412" s="2"/>
      <c r="U412" s="2"/>
      <c r="V412" s="2"/>
      <c r="W412" s="2"/>
      <c r="X412" s="14"/>
      <c r="Y412" s="14"/>
      <c r="Z412" s="14"/>
      <c r="AA412" s="14"/>
      <c r="AB412" s="14"/>
      <c r="AC412" s="14"/>
      <c r="AD412" s="14"/>
      <c r="AE412" s="14"/>
      <c r="AF412" s="14"/>
      <c r="AG412" s="14"/>
      <c r="AH412" s="14"/>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14"/>
    </row>
    <row r="413" s="11" customFormat="1" spans="1:60">
      <c r="A413" s="14"/>
      <c r="B413" s="14"/>
      <c r="C413" s="144"/>
      <c r="D413" s="145"/>
      <c r="E413" s="145"/>
      <c r="F413" s="14"/>
      <c r="G413" s="14"/>
      <c r="H413" s="14"/>
      <c r="I413" s="14"/>
      <c r="J413" s="14"/>
      <c r="K413" s="14"/>
      <c r="L413" s="14"/>
      <c r="M413" s="14"/>
      <c r="N413" s="14"/>
      <c r="O413" s="14"/>
      <c r="P413" s="14"/>
      <c r="Q413" s="14"/>
      <c r="R413" s="14"/>
      <c r="S413" s="14"/>
      <c r="T413" s="2"/>
      <c r="U413" s="2"/>
      <c r="V413" s="2"/>
      <c r="W413" s="2"/>
      <c r="X413" s="14"/>
      <c r="Y413" s="14"/>
      <c r="Z413" s="14"/>
      <c r="AA413" s="14"/>
      <c r="AB413" s="14"/>
      <c r="AC413" s="14"/>
      <c r="AD413" s="14"/>
      <c r="AE413" s="14"/>
      <c r="AF413" s="14"/>
      <c r="AG413" s="14"/>
      <c r="AH413" s="14"/>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14"/>
    </row>
    <row r="414" s="11" customFormat="1" spans="1:60">
      <c r="A414" s="14"/>
      <c r="B414" s="14"/>
      <c r="C414" s="144"/>
      <c r="D414" s="145"/>
      <c r="E414" s="145"/>
      <c r="F414" s="14"/>
      <c r="G414" s="14"/>
      <c r="H414" s="14"/>
      <c r="I414" s="14"/>
      <c r="J414" s="14"/>
      <c r="K414" s="14"/>
      <c r="L414" s="14"/>
      <c r="M414" s="14"/>
      <c r="N414" s="14"/>
      <c r="O414" s="14"/>
      <c r="P414" s="14"/>
      <c r="Q414" s="14"/>
      <c r="R414" s="14"/>
      <c r="S414" s="14"/>
      <c r="T414" s="2"/>
      <c r="U414" s="2"/>
      <c r="V414" s="2"/>
      <c r="W414" s="2"/>
      <c r="X414" s="14"/>
      <c r="Y414" s="14"/>
      <c r="Z414" s="14"/>
      <c r="AA414" s="14"/>
      <c r="AB414" s="14"/>
      <c r="AC414" s="14"/>
      <c r="AD414" s="14"/>
      <c r="AE414" s="14"/>
      <c r="AF414" s="14"/>
      <c r="AG414" s="14"/>
      <c r="AH414" s="14"/>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14"/>
    </row>
    <row r="415" s="11" customFormat="1" spans="1:60">
      <c r="A415" s="14"/>
      <c r="B415" s="14"/>
      <c r="C415" s="144"/>
      <c r="D415" s="145"/>
      <c r="E415" s="145"/>
      <c r="F415" s="14"/>
      <c r="G415" s="14"/>
      <c r="H415" s="14"/>
      <c r="I415" s="14"/>
      <c r="J415" s="14"/>
      <c r="K415" s="14"/>
      <c r="L415" s="14"/>
      <c r="M415" s="14"/>
      <c r="N415" s="14"/>
      <c r="O415" s="14"/>
      <c r="P415" s="14"/>
      <c r="Q415" s="14"/>
      <c r="R415" s="14"/>
      <c r="S415" s="14"/>
      <c r="T415" s="2"/>
      <c r="U415" s="2"/>
      <c r="V415" s="2"/>
      <c r="W415" s="2"/>
      <c r="X415" s="14"/>
      <c r="Y415" s="14"/>
      <c r="Z415" s="14"/>
      <c r="AA415" s="14"/>
      <c r="AB415" s="14"/>
      <c r="AC415" s="14"/>
      <c r="AD415" s="14"/>
      <c r="AE415" s="14"/>
      <c r="AF415" s="14"/>
      <c r="AG415" s="14"/>
      <c r="AH415" s="14"/>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14"/>
    </row>
    <row r="416" s="11" customFormat="1" spans="1:60">
      <c r="A416" s="14"/>
      <c r="B416" s="14"/>
      <c r="C416" s="144"/>
      <c r="D416" s="145"/>
      <c r="E416" s="145"/>
      <c r="F416" s="14"/>
      <c r="G416" s="14"/>
      <c r="H416" s="14"/>
      <c r="I416" s="14"/>
      <c r="J416" s="14"/>
      <c r="K416" s="14"/>
      <c r="L416" s="14"/>
      <c r="M416" s="14"/>
      <c r="N416" s="14"/>
      <c r="O416" s="14"/>
      <c r="P416" s="14"/>
      <c r="Q416" s="14"/>
      <c r="R416" s="14"/>
      <c r="S416" s="14"/>
      <c r="T416" s="2"/>
      <c r="U416" s="2"/>
      <c r="V416" s="2"/>
      <c r="W416" s="2"/>
      <c r="X416" s="14"/>
      <c r="Y416" s="14"/>
      <c r="Z416" s="14"/>
      <c r="AA416" s="14"/>
      <c r="AB416" s="14"/>
      <c r="AC416" s="14"/>
      <c r="AD416" s="14"/>
      <c r="AE416" s="14"/>
      <c r="AF416" s="14"/>
      <c r="AG416" s="14"/>
      <c r="AH416" s="14"/>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14"/>
    </row>
    <row r="417" s="11" customFormat="1" spans="1:60">
      <c r="A417" s="14"/>
      <c r="B417" s="14"/>
      <c r="C417" s="144"/>
      <c r="D417" s="145"/>
      <c r="E417" s="145"/>
      <c r="F417" s="14"/>
      <c r="G417" s="14"/>
      <c r="H417" s="14"/>
      <c r="I417" s="14"/>
      <c r="J417" s="14"/>
      <c r="K417" s="14"/>
      <c r="L417" s="14"/>
      <c r="M417" s="14"/>
      <c r="N417" s="14"/>
      <c r="O417" s="14"/>
      <c r="P417" s="14"/>
      <c r="Q417" s="14"/>
      <c r="R417" s="14"/>
      <c r="S417" s="14"/>
      <c r="T417" s="2"/>
      <c r="U417" s="2"/>
      <c r="V417" s="2"/>
      <c r="W417" s="2"/>
      <c r="X417" s="14"/>
      <c r="Y417" s="14"/>
      <c r="Z417" s="14"/>
      <c r="AA417" s="14"/>
      <c r="AB417" s="14"/>
      <c r="AC417" s="14"/>
      <c r="AD417" s="14"/>
      <c r="AE417" s="14"/>
      <c r="AF417" s="14"/>
      <c r="AG417" s="14"/>
      <c r="AH417" s="14"/>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14"/>
    </row>
    <row r="418" s="11" customFormat="1" spans="1:60">
      <c r="A418" s="14"/>
      <c r="B418" s="14"/>
      <c r="C418" s="144"/>
      <c r="D418" s="145"/>
      <c r="E418" s="145"/>
      <c r="F418" s="14"/>
      <c r="G418" s="14"/>
      <c r="H418" s="14"/>
      <c r="I418" s="14"/>
      <c r="J418" s="14"/>
      <c r="K418" s="14"/>
      <c r="L418" s="14"/>
      <c r="M418" s="14"/>
      <c r="N418" s="14"/>
      <c r="O418" s="14"/>
      <c r="P418" s="14"/>
      <c r="Q418" s="14"/>
      <c r="R418" s="14"/>
      <c r="S418" s="14"/>
      <c r="T418" s="2"/>
      <c r="U418" s="2"/>
      <c r="V418" s="2"/>
      <c r="W418" s="2"/>
      <c r="X418" s="14"/>
      <c r="Y418" s="14"/>
      <c r="Z418" s="14"/>
      <c r="AA418" s="14"/>
      <c r="AB418" s="14"/>
      <c r="AC418" s="14"/>
      <c r="AD418" s="14"/>
      <c r="AE418" s="14"/>
      <c r="AF418" s="14"/>
      <c r="AG418" s="14"/>
      <c r="AH418" s="14"/>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14"/>
    </row>
    <row r="419" s="11" customFormat="1" spans="1:60">
      <c r="A419" s="14"/>
      <c r="B419" s="14"/>
      <c r="C419" s="144"/>
      <c r="D419" s="145"/>
      <c r="E419" s="145"/>
      <c r="F419" s="14"/>
      <c r="G419" s="14"/>
      <c r="H419" s="14"/>
      <c r="I419" s="14"/>
      <c r="J419" s="14"/>
      <c r="K419" s="14"/>
      <c r="L419" s="14"/>
      <c r="M419" s="14"/>
      <c r="N419" s="14"/>
      <c r="O419" s="14"/>
      <c r="P419" s="14"/>
      <c r="Q419" s="14"/>
      <c r="R419" s="14"/>
      <c r="S419" s="14"/>
      <c r="T419" s="2"/>
      <c r="U419" s="2"/>
      <c r="V419" s="2"/>
      <c r="W419" s="2"/>
      <c r="X419" s="14"/>
      <c r="Y419" s="14"/>
      <c r="Z419" s="14"/>
      <c r="AA419" s="14"/>
      <c r="AB419" s="14"/>
      <c r="AC419" s="14"/>
      <c r="AD419" s="14"/>
      <c r="AE419" s="14"/>
      <c r="AF419" s="14"/>
      <c r="AG419" s="14"/>
      <c r="AH419" s="14"/>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14"/>
    </row>
    <row r="420" s="11" customFormat="1" spans="1:60">
      <c r="A420" s="14"/>
      <c r="B420" s="14"/>
      <c r="C420" s="144"/>
      <c r="D420" s="145"/>
      <c r="E420" s="145"/>
      <c r="F420" s="14"/>
      <c r="G420" s="14"/>
      <c r="H420" s="14"/>
      <c r="I420" s="14"/>
      <c r="J420" s="14"/>
      <c r="K420" s="14"/>
      <c r="L420" s="14"/>
      <c r="M420" s="14"/>
      <c r="N420" s="14"/>
      <c r="O420" s="14"/>
      <c r="P420" s="14"/>
      <c r="Q420" s="14"/>
      <c r="R420" s="14"/>
      <c r="S420" s="14"/>
      <c r="T420" s="2"/>
      <c r="U420" s="2"/>
      <c r="V420" s="2"/>
      <c r="W420" s="2"/>
      <c r="X420" s="14"/>
      <c r="Y420" s="14"/>
      <c r="Z420" s="14"/>
      <c r="AA420" s="14"/>
      <c r="AB420" s="14"/>
      <c r="AC420" s="14"/>
      <c r="AD420" s="14"/>
      <c r="AE420" s="14"/>
      <c r="AF420" s="14"/>
      <c r="AG420" s="14"/>
      <c r="AH420" s="14"/>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14"/>
    </row>
    <row r="421" s="11" customFormat="1" spans="1:60">
      <c r="A421" s="14"/>
      <c r="B421" s="14"/>
      <c r="C421" s="144"/>
      <c r="D421" s="145"/>
      <c r="E421" s="145"/>
      <c r="F421" s="14"/>
      <c r="G421" s="14"/>
      <c r="H421" s="14"/>
      <c r="I421" s="14"/>
      <c r="J421" s="14"/>
      <c r="K421" s="14"/>
      <c r="L421" s="14"/>
      <c r="M421" s="14"/>
      <c r="N421" s="14"/>
      <c r="O421" s="14"/>
      <c r="P421" s="14"/>
      <c r="Q421" s="14"/>
      <c r="R421" s="14"/>
      <c r="S421" s="14"/>
      <c r="T421" s="2"/>
      <c r="U421" s="2"/>
      <c r="V421" s="2"/>
      <c r="W421" s="2"/>
      <c r="X421" s="14"/>
      <c r="Y421" s="14"/>
      <c r="Z421" s="14"/>
      <c r="AA421" s="14"/>
      <c r="AB421" s="14"/>
      <c r="AC421" s="14"/>
      <c r="AD421" s="14"/>
      <c r="AE421" s="14"/>
      <c r="AF421" s="14"/>
      <c r="AG421" s="14"/>
      <c r="AH421" s="14"/>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14"/>
    </row>
    <row r="422" s="11" customFormat="1" spans="1:60">
      <c r="A422" s="14"/>
      <c r="B422" s="14"/>
      <c r="C422" s="144"/>
      <c r="D422" s="145"/>
      <c r="E422" s="145"/>
      <c r="F422" s="14"/>
      <c r="G422" s="14"/>
      <c r="H422" s="14"/>
      <c r="I422" s="14"/>
      <c r="J422" s="14"/>
      <c r="K422" s="14"/>
      <c r="L422" s="14"/>
      <c r="M422" s="14"/>
      <c r="N422" s="14"/>
      <c r="O422" s="14"/>
      <c r="P422" s="14"/>
      <c r="Q422" s="14"/>
      <c r="R422" s="14"/>
      <c r="S422" s="14"/>
      <c r="T422" s="2"/>
      <c r="U422" s="2"/>
      <c r="V422" s="2"/>
      <c r="W422" s="2"/>
      <c r="X422" s="14"/>
      <c r="Y422" s="14"/>
      <c r="Z422" s="14"/>
      <c r="AA422" s="14"/>
      <c r="AB422" s="14"/>
      <c r="AC422" s="14"/>
      <c r="AD422" s="14"/>
      <c r="AE422" s="14"/>
      <c r="AF422" s="14"/>
      <c r="AG422" s="14"/>
      <c r="AH422" s="14"/>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14"/>
    </row>
    <row r="423" s="11" customFormat="1" spans="1:60">
      <c r="A423" s="14"/>
      <c r="B423" s="14"/>
      <c r="C423" s="144"/>
      <c r="D423" s="145"/>
      <c r="E423" s="145"/>
      <c r="F423" s="14"/>
      <c r="G423" s="14"/>
      <c r="H423" s="14"/>
      <c r="I423" s="14"/>
      <c r="J423" s="14"/>
      <c r="K423" s="14"/>
      <c r="L423" s="14"/>
      <c r="M423" s="14"/>
      <c r="N423" s="14"/>
      <c r="O423" s="14"/>
      <c r="P423" s="14"/>
      <c r="Q423" s="14"/>
      <c r="R423" s="14"/>
      <c r="S423" s="14"/>
      <c r="T423" s="2"/>
      <c r="U423" s="2"/>
      <c r="V423" s="2"/>
      <c r="W423" s="2"/>
      <c r="X423" s="14"/>
      <c r="Y423" s="14"/>
      <c r="Z423" s="14"/>
      <c r="AA423" s="14"/>
      <c r="AB423" s="14"/>
      <c r="AC423" s="14"/>
      <c r="AD423" s="14"/>
      <c r="AE423" s="14"/>
      <c r="AF423" s="14"/>
      <c r="AG423" s="14"/>
      <c r="AH423" s="14"/>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14"/>
    </row>
    <row r="424" s="11" customFormat="1" spans="1:60">
      <c r="A424" s="14"/>
      <c r="B424" s="14"/>
      <c r="C424" s="144"/>
      <c r="D424" s="145"/>
      <c r="E424" s="145"/>
      <c r="F424" s="14"/>
      <c r="G424" s="14"/>
      <c r="H424" s="14"/>
      <c r="I424" s="14"/>
      <c r="J424" s="14"/>
      <c r="K424" s="14"/>
      <c r="L424" s="14"/>
      <c r="M424" s="14"/>
      <c r="N424" s="14"/>
      <c r="O424" s="14"/>
      <c r="P424" s="14"/>
      <c r="Q424" s="14"/>
      <c r="R424" s="14"/>
      <c r="S424" s="14"/>
      <c r="T424" s="2"/>
      <c r="U424" s="2"/>
      <c r="V424" s="2"/>
      <c r="W424" s="2"/>
      <c r="X424" s="14"/>
      <c r="Y424" s="14"/>
      <c r="Z424" s="14"/>
      <c r="AA424" s="14"/>
      <c r="AB424" s="14"/>
      <c r="AC424" s="14"/>
      <c r="AD424" s="14"/>
      <c r="AE424" s="14"/>
      <c r="AF424" s="14"/>
      <c r="AG424" s="14"/>
      <c r="AH424" s="14"/>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14"/>
    </row>
    <row r="425" s="11" customFormat="1" spans="1:60">
      <c r="A425" s="14"/>
      <c r="B425" s="14"/>
      <c r="C425" s="144"/>
      <c r="D425" s="145"/>
      <c r="E425" s="145"/>
      <c r="F425" s="14"/>
      <c r="G425" s="14"/>
      <c r="H425" s="14"/>
      <c r="I425" s="14"/>
      <c r="J425" s="14"/>
      <c r="K425" s="14"/>
      <c r="L425" s="14"/>
      <c r="M425" s="14"/>
      <c r="N425" s="14"/>
      <c r="O425" s="14"/>
      <c r="P425" s="14"/>
      <c r="Q425" s="14"/>
      <c r="R425" s="14"/>
      <c r="S425" s="14"/>
      <c r="T425" s="2"/>
      <c r="U425" s="2"/>
      <c r="V425" s="2"/>
      <c r="W425" s="2"/>
      <c r="X425" s="14"/>
      <c r="Y425" s="14"/>
      <c r="Z425" s="14"/>
      <c r="AA425" s="14"/>
      <c r="AB425" s="14"/>
      <c r="AC425" s="14"/>
      <c r="AD425" s="14"/>
      <c r="AE425" s="14"/>
      <c r="AF425" s="14"/>
      <c r="AG425" s="14"/>
      <c r="AH425" s="14"/>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14"/>
    </row>
    <row r="426" s="11" customFormat="1" spans="1:60">
      <c r="A426" s="14"/>
      <c r="B426" s="14"/>
      <c r="C426" s="144"/>
      <c r="D426" s="145"/>
      <c r="E426" s="145"/>
      <c r="F426" s="14"/>
      <c r="G426" s="14"/>
      <c r="H426" s="14"/>
      <c r="I426" s="14"/>
      <c r="J426" s="14"/>
      <c r="K426" s="14"/>
      <c r="L426" s="14"/>
      <c r="M426" s="14"/>
      <c r="N426" s="14"/>
      <c r="O426" s="14"/>
      <c r="P426" s="14"/>
      <c r="Q426" s="14"/>
      <c r="R426" s="14"/>
      <c r="S426" s="14"/>
      <c r="T426" s="2"/>
      <c r="U426" s="2"/>
      <c r="V426" s="2"/>
      <c r="W426" s="2"/>
      <c r="X426" s="14"/>
      <c r="Y426" s="14"/>
      <c r="Z426" s="14"/>
      <c r="AA426" s="14"/>
      <c r="AB426" s="14"/>
      <c r="AC426" s="14"/>
      <c r="AD426" s="14"/>
      <c r="AE426" s="14"/>
      <c r="AF426" s="14"/>
      <c r="AG426" s="14"/>
      <c r="AH426" s="14"/>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14"/>
    </row>
    <row r="427" s="11" customFormat="1" spans="1:60">
      <c r="A427" s="14"/>
      <c r="B427" s="14"/>
      <c r="C427" s="144"/>
      <c r="D427" s="145"/>
      <c r="E427" s="145"/>
      <c r="F427" s="14"/>
      <c r="G427" s="14"/>
      <c r="H427" s="14"/>
      <c r="I427" s="14"/>
      <c r="J427" s="14"/>
      <c r="K427" s="14"/>
      <c r="L427" s="14"/>
      <c r="M427" s="14"/>
      <c r="N427" s="14"/>
      <c r="O427" s="14"/>
      <c r="P427" s="14"/>
      <c r="Q427" s="14"/>
      <c r="R427" s="14"/>
      <c r="S427" s="14"/>
      <c r="T427" s="2"/>
      <c r="U427" s="2"/>
      <c r="V427" s="2"/>
      <c r="W427" s="2"/>
      <c r="X427" s="14"/>
      <c r="Y427" s="14"/>
      <c r="Z427" s="14"/>
      <c r="AA427" s="14"/>
      <c r="AB427" s="14"/>
      <c r="AC427" s="14"/>
      <c r="AD427" s="14"/>
      <c r="AE427" s="14"/>
      <c r="AF427" s="14"/>
      <c r="AG427" s="14"/>
      <c r="AH427" s="14"/>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14"/>
    </row>
    <row r="428" s="11" customFormat="1" spans="1:60">
      <c r="A428" s="14"/>
      <c r="B428" s="14"/>
      <c r="C428" s="144"/>
      <c r="D428" s="145"/>
      <c r="E428" s="145"/>
      <c r="F428" s="14"/>
      <c r="G428" s="14"/>
      <c r="H428" s="14"/>
      <c r="I428" s="14"/>
      <c r="J428" s="14"/>
      <c r="K428" s="14"/>
      <c r="L428" s="14"/>
      <c r="M428" s="14"/>
      <c r="N428" s="14"/>
      <c r="O428" s="14"/>
      <c r="P428" s="14"/>
      <c r="Q428" s="14"/>
      <c r="R428" s="14"/>
      <c r="S428" s="14"/>
      <c r="T428" s="2"/>
      <c r="U428" s="2"/>
      <c r="V428" s="2"/>
      <c r="W428" s="2"/>
      <c r="X428" s="14"/>
      <c r="Y428" s="14"/>
      <c r="Z428" s="14"/>
      <c r="AA428" s="14"/>
      <c r="AB428" s="14"/>
      <c r="AC428" s="14"/>
      <c r="AD428" s="14"/>
      <c r="AE428" s="14"/>
      <c r="AF428" s="14"/>
      <c r="AG428" s="14"/>
      <c r="AH428" s="14"/>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14"/>
    </row>
    <row r="429" s="11" customFormat="1" spans="1:60">
      <c r="A429" s="14"/>
      <c r="B429" s="14"/>
      <c r="C429" s="144"/>
      <c r="D429" s="145"/>
      <c r="E429" s="145"/>
      <c r="F429" s="14"/>
      <c r="G429" s="14"/>
      <c r="H429" s="14"/>
      <c r="I429" s="14"/>
      <c r="J429" s="14"/>
      <c r="K429" s="14"/>
      <c r="L429" s="14"/>
      <c r="M429" s="14"/>
      <c r="N429" s="14"/>
      <c r="O429" s="14"/>
      <c r="P429" s="14"/>
      <c r="Q429" s="14"/>
      <c r="R429" s="14"/>
      <c r="S429" s="14"/>
      <c r="T429" s="2"/>
      <c r="U429" s="2"/>
      <c r="V429" s="2"/>
      <c r="W429" s="2"/>
      <c r="X429" s="14"/>
      <c r="Y429" s="14"/>
      <c r="Z429" s="14"/>
      <c r="AA429" s="14"/>
      <c r="AB429" s="14"/>
      <c r="AC429" s="14"/>
      <c r="AD429" s="14"/>
      <c r="AE429" s="14"/>
      <c r="AF429" s="14"/>
      <c r="AG429" s="14"/>
      <c r="AH429" s="14"/>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14"/>
    </row>
    <row r="430" s="11" customFormat="1" spans="1:60">
      <c r="A430" s="14"/>
      <c r="B430" s="14"/>
      <c r="C430" s="144"/>
      <c r="D430" s="145"/>
      <c r="E430" s="145"/>
      <c r="F430" s="14"/>
      <c r="G430" s="14"/>
      <c r="H430" s="14"/>
      <c r="I430" s="14"/>
      <c r="J430" s="14"/>
      <c r="K430" s="14"/>
      <c r="L430" s="14"/>
      <c r="M430" s="14"/>
      <c r="N430" s="14"/>
      <c r="O430" s="14"/>
      <c r="P430" s="14"/>
      <c r="Q430" s="14"/>
      <c r="R430" s="14"/>
      <c r="S430" s="14"/>
      <c r="T430" s="2"/>
      <c r="U430" s="2"/>
      <c r="V430" s="2"/>
      <c r="W430" s="2"/>
      <c r="X430" s="14"/>
      <c r="Y430" s="14"/>
      <c r="Z430" s="14"/>
      <c r="AA430" s="14"/>
      <c r="AB430" s="14"/>
      <c r="AC430" s="14"/>
      <c r="AD430" s="14"/>
      <c r="AE430" s="14"/>
      <c r="AF430" s="14"/>
      <c r="AG430" s="14"/>
      <c r="AH430" s="14"/>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14"/>
    </row>
    <row r="431" s="11" customFormat="1" spans="1:60">
      <c r="A431" s="14"/>
      <c r="B431" s="14"/>
      <c r="C431" s="144"/>
      <c r="D431" s="145"/>
      <c r="E431" s="145"/>
      <c r="F431" s="14"/>
      <c r="G431" s="14"/>
      <c r="H431" s="14"/>
      <c r="I431" s="14"/>
      <c r="J431" s="14"/>
      <c r="K431" s="14"/>
      <c r="L431" s="14"/>
      <c r="M431" s="14"/>
      <c r="N431" s="14"/>
      <c r="O431" s="14"/>
      <c r="P431" s="14"/>
      <c r="Q431" s="14"/>
      <c r="R431" s="14"/>
      <c r="S431" s="14"/>
      <c r="T431" s="2"/>
      <c r="U431" s="2"/>
      <c r="V431" s="2"/>
      <c r="W431" s="2"/>
      <c r="X431" s="14"/>
      <c r="Y431" s="14"/>
      <c r="Z431" s="14"/>
      <c r="AA431" s="14"/>
      <c r="AB431" s="14"/>
      <c r="AC431" s="14"/>
      <c r="AD431" s="14"/>
      <c r="AE431" s="14"/>
      <c r="AF431" s="14"/>
      <c r="AG431" s="14"/>
      <c r="AH431" s="14"/>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14"/>
    </row>
    <row r="432" s="11" customFormat="1" spans="1:60">
      <c r="A432" s="14"/>
      <c r="B432" s="14"/>
      <c r="C432" s="144"/>
      <c r="D432" s="145"/>
      <c r="E432" s="145"/>
      <c r="F432" s="14"/>
      <c r="G432" s="14"/>
      <c r="H432" s="14"/>
      <c r="I432" s="14"/>
      <c r="J432" s="14"/>
      <c r="K432" s="14"/>
      <c r="L432" s="14"/>
      <c r="M432" s="14"/>
      <c r="N432" s="14"/>
      <c r="O432" s="14"/>
      <c r="P432" s="14"/>
      <c r="Q432" s="14"/>
      <c r="R432" s="14"/>
      <c r="S432" s="14"/>
      <c r="T432" s="2"/>
      <c r="U432" s="2"/>
      <c r="V432" s="2"/>
      <c r="W432" s="2"/>
      <c r="X432" s="14"/>
      <c r="Y432" s="14"/>
      <c r="Z432" s="14"/>
      <c r="AA432" s="14"/>
      <c r="AB432" s="14"/>
      <c r="AC432" s="14"/>
      <c r="AD432" s="14"/>
      <c r="AE432" s="14"/>
      <c r="AF432" s="14"/>
      <c r="AG432" s="14"/>
      <c r="AH432" s="14"/>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14"/>
    </row>
    <row r="433" s="11" customFormat="1" spans="1:60">
      <c r="A433" s="14"/>
      <c r="B433" s="14"/>
      <c r="C433" s="144"/>
      <c r="D433" s="145"/>
      <c r="E433" s="145"/>
      <c r="F433" s="14"/>
      <c r="G433" s="14"/>
      <c r="H433" s="14"/>
      <c r="I433" s="14"/>
      <c r="J433" s="14"/>
      <c r="K433" s="14"/>
      <c r="L433" s="14"/>
      <c r="M433" s="14"/>
      <c r="N433" s="14"/>
      <c r="O433" s="14"/>
      <c r="P433" s="14"/>
      <c r="Q433" s="14"/>
      <c r="R433" s="14"/>
      <c r="S433" s="14"/>
      <c r="T433" s="2"/>
      <c r="U433" s="2"/>
      <c r="V433" s="2"/>
      <c r="W433" s="2"/>
      <c r="X433" s="14"/>
      <c r="Y433" s="14"/>
      <c r="Z433" s="14"/>
      <c r="AA433" s="14"/>
      <c r="AB433" s="14"/>
      <c r="AC433" s="14"/>
      <c r="AD433" s="14"/>
      <c r="AE433" s="14"/>
      <c r="AF433" s="14"/>
      <c r="AG433" s="14"/>
      <c r="AH433" s="14"/>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14"/>
    </row>
    <row r="434" s="11" customFormat="1" spans="1:60">
      <c r="A434" s="14"/>
      <c r="B434" s="14"/>
      <c r="C434" s="144"/>
      <c r="D434" s="145"/>
      <c r="E434" s="145"/>
      <c r="F434" s="14"/>
      <c r="G434" s="14"/>
      <c r="H434" s="14"/>
      <c r="I434" s="14"/>
      <c r="J434" s="14"/>
      <c r="K434" s="14"/>
      <c r="L434" s="14"/>
      <c r="M434" s="14"/>
      <c r="N434" s="14"/>
      <c r="O434" s="14"/>
      <c r="P434" s="14"/>
      <c r="Q434" s="14"/>
      <c r="R434" s="14"/>
      <c r="S434" s="14"/>
      <c r="T434" s="2"/>
      <c r="U434" s="2"/>
      <c r="V434" s="2"/>
      <c r="W434" s="2"/>
      <c r="X434" s="14"/>
      <c r="Y434" s="14"/>
      <c r="Z434" s="14"/>
      <c r="AA434" s="14"/>
      <c r="AB434" s="14"/>
      <c r="AC434" s="14"/>
      <c r="AD434" s="14"/>
      <c r="AE434" s="14"/>
      <c r="AF434" s="14"/>
      <c r="AG434" s="14"/>
      <c r="AH434" s="14"/>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14"/>
    </row>
    <row r="435" s="11" customFormat="1" spans="1:60">
      <c r="A435" s="14"/>
      <c r="B435" s="14"/>
      <c r="C435" s="144"/>
      <c r="D435" s="145"/>
      <c r="E435" s="145"/>
      <c r="F435" s="14"/>
      <c r="G435" s="14"/>
      <c r="H435" s="14"/>
      <c r="I435" s="14"/>
      <c r="J435" s="14"/>
      <c r="K435" s="14"/>
      <c r="L435" s="14"/>
      <c r="M435" s="14"/>
      <c r="N435" s="14"/>
      <c r="O435" s="14"/>
      <c r="P435" s="14"/>
      <c r="Q435" s="14"/>
      <c r="R435" s="14"/>
      <c r="S435" s="14"/>
      <c r="T435" s="2"/>
      <c r="U435" s="2"/>
      <c r="V435" s="2"/>
      <c r="W435" s="2"/>
      <c r="X435" s="14"/>
      <c r="Y435" s="14"/>
      <c r="Z435" s="14"/>
      <c r="AA435" s="14"/>
      <c r="AB435" s="14"/>
      <c r="AC435" s="14"/>
      <c r="AD435" s="14"/>
      <c r="AE435" s="14"/>
      <c r="AF435" s="14"/>
      <c r="AG435" s="14"/>
      <c r="AH435" s="14"/>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14"/>
    </row>
    <row r="436" s="11" customFormat="1" spans="1:60">
      <c r="A436" s="14"/>
      <c r="B436" s="14"/>
      <c r="C436" s="144"/>
      <c r="D436" s="145"/>
      <c r="E436" s="145"/>
      <c r="F436" s="14"/>
      <c r="G436" s="14"/>
      <c r="H436" s="14"/>
      <c r="I436" s="14"/>
      <c r="J436" s="14"/>
      <c r="K436" s="14"/>
      <c r="L436" s="14"/>
      <c r="M436" s="14"/>
      <c r="N436" s="14"/>
      <c r="O436" s="14"/>
      <c r="P436" s="14"/>
      <c r="Q436" s="14"/>
      <c r="R436" s="14"/>
      <c r="S436" s="14"/>
      <c r="T436" s="2"/>
      <c r="U436" s="2"/>
      <c r="V436" s="2"/>
      <c r="W436" s="2"/>
      <c r="X436" s="14"/>
      <c r="Y436" s="14"/>
      <c r="Z436" s="14"/>
      <c r="AA436" s="14"/>
      <c r="AB436" s="14"/>
      <c r="AC436" s="14"/>
      <c r="AD436" s="14"/>
      <c r="AE436" s="14"/>
      <c r="AF436" s="14"/>
      <c r="AG436" s="14"/>
      <c r="AH436" s="14"/>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14"/>
    </row>
    <row r="437" s="11" customFormat="1" spans="1:60">
      <c r="A437" s="14"/>
      <c r="B437" s="14"/>
      <c r="C437" s="144"/>
      <c r="D437" s="145"/>
      <c r="E437" s="145"/>
      <c r="F437" s="14"/>
      <c r="G437" s="14"/>
      <c r="H437" s="14"/>
      <c r="I437" s="14"/>
      <c r="J437" s="14"/>
      <c r="K437" s="14"/>
      <c r="L437" s="14"/>
      <c r="M437" s="14"/>
      <c r="N437" s="14"/>
      <c r="O437" s="14"/>
      <c r="P437" s="14"/>
      <c r="Q437" s="14"/>
      <c r="R437" s="14"/>
      <c r="S437" s="14"/>
      <c r="T437" s="2"/>
      <c r="U437" s="2"/>
      <c r="V437" s="2"/>
      <c r="W437" s="2"/>
      <c r="X437" s="14"/>
      <c r="Y437" s="14"/>
      <c r="Z437" s="14"/>
      <c r="AA437" s="14"/>
      <c r="AB437" s="14"/>
      <c r="AC437" s="14"/>
      <c r="AD437" s="14"/>
      <c r="AE437" s="14"/>
      <c r="AF437" s="14"/>
      <c r="AG437" s="14"/>
      <c r="AH437" s="14"/>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14"/>
    </row>
    <row r="438" s="11" customFormat="1" spans="1:60">
      <c r="A438" s="14"/>
      <c r="B438" s="14"/>
      <c r="C438" s="144"/>
      <c r="D438" s="145"/>
      <c r="E438" s="145"/>
      <c r="F438" s="14"/>
      <c r="G438" s="14"/>
      <c r="H438" s="14"/>
      <c r="I438" s="14"/>
      <c r="J438" s="14"/>
      <c r="K438" s="14"/>
      <c r="L438" s="14"/>
      <c r="M438" s="14"/>
      <c r="N438" s="14"/>
      <c r="O438" s="14"/>
      <c r="P438" s="14"/>
      <c r="Q438" s="14"/>
      <c r="R438" s="14"/>
      <c r="S438" s="14"/>
      <c r="T438" s="2"/>
      <c r="U438" s="2"/>
      <c r="V438" s="2"/>
      <c r="W438" s="2"/>
      <c r="X438" s="14"/>
      <c r="Y438" s="14"/>
      <c r="Z438" s="14"/>
      <c r="AA438" s="14"/>
      <c r="AB438" s="14"/>
      <c r="AC438" s="14"/>
      <c r="AD438" s="14"/>
      <c r="AE438" s="14"/>
      <c r="AF438" s="14"/>
      <c r="AG438" s="14"/>
      <c r="AH438" s="14"/>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14"/>
    </row>
    <row r="439" s="11" customFormat="1" spans="1:60">
      <c r="A439" s="14"/>
      <c r="B439" s="14"/>
      <c r="C439" s="144"/>
      <c r="D439" s="145"/>
      <c r="E439" s="145"/>
      <c r="F439" s="14"/>
      <c r="G439" s="14"/>
      <c r="H439" s="14"/>
      <c r="I439" s="14"/>
      <c r="J439" s="14"/>
      <c r="K439" s="14"/>
      <c r="L439" s="14"/>
      <c r="M439" s="14"/>
      <c r="N439" s="14"/>
      <c r="O439" s="14"/>
      <c r="P439" s="14"/>
      <c r="Q439" s="14"/>
      <c r="R439" s="14"/>
      <c r="S439" s="14"/>
      <c r="T439" s="2"/>
      <c r="U439" s="2"/>
      <c r="V439" s="2"/>
      <c r="W439" s="2"/>
      <c r="X439" s="14"/>
      <c r="Y439" s="14"/>
      <c r="Z439" s="14"/>
      <c r="AA439" s="14"/>
      <c r="AB439" s="14"/>
      <c r="AC439" s="14"/>
      <c r="AD439" s="14"/>
      <c r="AE439" s="14"/>
      <c r="AF439" s="14"/>
      <c r="AG439" s="14"/>
      <c r="AH439" s="14"/>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14"/>
    </row>
    <row r="440" s="11" customFormat="1" spans="1:60">
      <c r="A440" s="14"/>
      <c r="B440" s="14"/>
      <c r="C440" s="144"/>
      <c r="D440" s="145"/>
      <c r="E440" s="145"/>
      <c r="F440" s="14"/>
      <c r="G440" s="14"/>
      <c r="H440" s="14"/>
      <c r="I440" s="14"/>
      <c r="J440" s="14"/>
      <c r="K440" s="14"/>
      <c r="L440" s="14"/>
      <c r="M440" s="14"/>
      <c r="N440" s="14"/>
      <c r="O440" s="14"/>
      <c r="P440" s="14"/>
      <c r="Q440" s="14"/>
      <c r="R440" s="14"/>
      <c r="S440" s="14"/>
      <c r="T440" s="2"/>
      <c r="U440" s="2"/>
      <c r="V440" s="2"/>
      <c r="W440" s="2"/>
      <c r="X440" s="14"/>
      <c r="Y440" s="14"/>
      <c r="Z440" s="14"/>
      <c r="AA440" s="14"/>
      <c r="AB440" s="14"/>
      <c r="AC440" s="14"/>
      <c r="AD440" s="14"/>
      <c r="AE440" s="14"/>
      <c r="AF440" s="14"/>
      <c r="AG440" s="14"/>
      <c r="AH440" s="14"/>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14"/>
    </row>
    <row r="441" s="11" customFormat="1" spans="1:60">
      <c r="A441" s="14"/>
      <c r="B441" s="14"/>
      <c r="C441" s="144"/>
      <c r="D441" s="145"/>
      <c r="E441" s="145"/>
      <c r="F441" s="14"/>
      <c r="G441" s="14"/>
      <c r="H441" s="14"/>
      <c r="I441" s="14"/>
      <c r="J441" s="14"/>
      <c r="K441" s="14"/>
      <c r="L441" s="14"/>
      <c r="M441" s="14"/>
      <c r="N441" s="14"/>
      <c r="O441" s="14"/>
      <c r="P441" s="14"/>
      <c r="Q441" s="14"/>
      <c r="R441" s="14"/>
      <c r="S441" s="14"/>
      <c r="T441" s="2"/>
      <c r="U441" s="2"/>
      <c r="V441" s="2"/>
      <c r="W441" s="2"/>
      <c r="X441" s="14"/>
      <c r="Y441" s="14"/>
      <c r="Z441" s="14"/>
      <c r="AA441" s="14"/>
      <c r="AB441" s="14"/>
      <c r="AC441" s="14"/>
      <c r="AD441" s="14"/>
      <c r="AE441" s="14"/>
      <c r="AF441" s="14"/>
      <c r="AG441" s="14"/>
      <c r="AH441" s="14"/>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14"/>
    </row>
    <row r="442" s="11" customFormat="1" spans="1:60">
      <c r="A442" s="14"/>
      <c r="B442" s="14"/>
      <c r="C442" s="144"/>
      <c r="D442" s="145"/>
      <c r="E442" s="145"/>
      <c r="F442" s="14"/>
      <c r="G442" s="14"/>
      <c r="H442" s="14"/>
      <c r="I442" s="14"/>
      <c r="J442" s="14"/>
      <c r="K442" s="14"/>
      <c r="L442" s="14"/>
      <c r="M442" s="14"/>
      <c r="N442" s="14"/>
      <c r="O442" s="14"/>
      <c r="P442" s="14"/>
      <c r="Q442" s="14"/>
      <c r="R442" s="14"/>
      <c r="S442" s="14"/>
      <c r="T442" s="2"/>
      <c r="U442" s="2"/>
      <c r="V442" s="2"/>
      <c r="W442" s="2"/>
      <c r="X442" s="14"/>
      <c r="Y442" s="14"/>
      <c r="Z442" s="14"/>
      <c r="AA442" s="14"/>
      <c r="AB442" s="14"/>
      <c r="AC442" s="14"/>
      <c r="AD442" s="14"/>
      <c r="AE442" s="14"/>
      <c r="AF442" s="14"/>
      <c r="AG442" s="14"/>
      <c r="AH442" s="14"/>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14"/>
    </row>
    <row r="443" s="11" customFormat="1" spans="1:60">
      <c r="A443" s="14"/>
      <c r="B443" s="14"/>
      <c r="C443" s="144"/>
      <c r="D443" s="145"/>
      <c r="E443" s="145"/>
      <c r="F443" s="14"/>
      <c r="G443" s="14"/>
      <c r="H443" s="14"/>
      <c r="I443" s="14"/>
      <c r="J443" s="14"/>
      <c r="K443" s="14"/>
      <c r="L443" s="14"/>
      <c r="M443" s="14"/>
      <c r="N443" s="14"/>
      <c r="O443" s="14"/>
      <c r="P443" s="14"/>
      <c r="Q443" s="14"/>
      <c r="R443" s="14"/>
      <c r="S443" s="14"/>
      <c r="T443" s="2"/>
      <c r="U443" s="2"/>
      <c r="V443" s="2"/>
      <c r="W443" s="2"/>
      <c r="X443" s="14"/>
      <c r="Y443" s="14"/>
      <c r="Z443" s="14"/>
      <c r="AA443" s="14"/>
      <c r="AB443" s="14"/>
      <c r="AC443" s="14"/>
      <c r="AD443" s="14"/>
      <c r="AE443" s="14"/>
      <c r="AF443" s="14"/>
      <c r="AG443" s="14"/>
      <c r="AH443" s="14"/>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14"/>
    </row>
    <row r="444" s="11" customFormat="1" spans="1:60">
      <c r="A444" s="14"/>
      <c r="B444" s="14"/>
      <c r="C444" s="144"/>
      <c r="D444" s="145"/>
      <c r="E444" s="145"/>
      <c r="F444" s="14"/>
      <c r="G444" s="14"/>
      <c r="H444" s="14"/>
      <c r="I444" s="14"/>
      <c r="J444" s="14"/>
      <c r="K444" s="14"/>
      <c r="L444" s="14"/>
      <c r="M444" s="14"/>
      <c r="N444" s="14"/>
      <c r="O444" s="14"/>
      <c r="P444" s="14"/>
      <c r="Q444" s="14"/>
      <c r="R444" s="14"/>
      <c r="S444" s="14"/>
      <c r="T444" s="2"/>
      <c r="U444" s="2"/>
      <c r="V444" s="2"/>
      <c r="W444" s="2"/>
      <c r="X444" s="14"/>
      <c r="Y444" s="14"/>
      <c r="Z444" s="14"/>
      <c r="AA444" s="14"/>
      <c r="AB444" s="14"/>
      <c r="AC444" s="14"/>
      <c r="AD444" s="14"/>
      <c r="AE444" s="14"/>
      <c r="AF444" s="14"/>
      <c r="AG444" s="14"/>
      <c r="AH444" s="14"/>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14"/>
    </row>
    <row r="445" s="11" customFormat="1" spans="1:60">
      <c r="A445" s="14"/>
      <c r="B445" s="14"/>
      <c r="C445" s="144"/>
      <c r="D445" s="145"/>
      <c r="E445" s="145"/>
      <c r="F445" s="14"/>
      <c r="G445" s="14"/>
      <c r="H445" s="14"/>
      <c r="I445" s="14"/>
      <c r="J445" s="14"/>
      <c r="K445" s="14"/>
      <c r="L445" s="14"/>
      <c r="M445" s="14"/>
      <c r="N445" s="14"/>
      <c r="O445" s="14"/>
      <c r="P445" s="14"/>
      <c r="Q445" s="14"/>
      <c r="R445" s="14"/>
      <c r="S445" s="14"/>
      <c r="T445" s="2"/>
      <c r="U445" s="2"/>
      <c r="V445" s="2"/>
      <c r="W445" s="2"/>
      <c r="X445" s="14"/>
      <c r="Y445" s="14"/>
      <c r="Z445" s="14"/>
      <c r="AA445" s="14"/>
      <c r="AB445" s="14"/>
      <c r="AC445" s="14"/>
      <c r="AD445" s="14"/>
      <c r="AE445" s="14"/>
      <c r="AF445" s="14"/>
      <c r="AG445" s="14"/>
      <c r="AH445" s="14"/>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14"/>
    </row>
    <row r="446" s="11" customFormat="1" spans="1:60">
      <c r="A446" s="14"/>
      <c r="B446" s="14"/>
      <c r="C446" s="144"/>
      <c r="D446" s="145"/>
      <c r="E446" s="145"/>
      <c r="F446" s="14"/>
      <c r="G446" s="14"/>
      <c r="H446" s="14"/>
      <c r="I446" s="14"/>
      <c r="J446" s="14"/>
      <c r="K446" s="14"/>
      <c r="L446" s="14"/>
      <c r="M446" s="14"/>
      <c r="N446" s="14"/>
      <c r="O446" s="14"/>
      <c r="P446" s="14"/>
      <c r="Q446" s="14"/>
      <c r="R446" s="14"/>
      <c r="S446" s="14"/>
      <c r="T446" s="2"/>
      <c r="U446" s="2"/>
      <c r="V446" s="2"/>
      <c r="W446" s="2"/>
      <c r="X446" s="14"/>
      <c r="Y446" s="14"/>
      <c r="Z446" s="14"/>
      <c r="AA446" s="14"/>
      <c r="AB446" s="14"/>
      <c r="AC446" s="14"/>
      <c r="AD446" s="14"/>
      <c r="AE446" s="14"/>
      <c r="AF446" s="14"/>
      <c r="AG446" s="14"/>
      <c r="AH446" s="14"/>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14"/>
    </row>
    <row r="447" s="11" customFormat="1" spans="1:60">
      <c r="A447" s="14"/>
      <c r="B447" s="14"/>
      <c r="C447" s="144"/>
      <c r="D447" s="145"/>
      <c r="E447" s="145"/>
      <c r="F447" s="14"/>
      <c r="G447" s="14"/>
      <c r="H447" s="14"/>
      <c r="I447" s="14"/>
      <c r="J447" s="14"/>
      <c r="K447" s="14"/>
      <c r="L447" s="14"/>
      <c r="M447" s="14"/>
      <c r="N447" s="14"/>
      <c r="O447" s="14"/>
      <c r="P447" s="14"/>
      <c r="Q447" s="14"/>
      <c r="R447" s="14"/>
      <c r="S447" s="14"/>
      <c r="T447" s="2"/>
      <c r="U447" s="2"/>
      <c r="V447" s="2"/>
      <c r="W447" s="2"/>
      <c r="X447" s="14"/>
      <c r="Y447" s="14"/>
      <c r="Z447" s="14"/>
      <c r="AA447" s="14"/>
      <c r="AB447" s="14"/>
      <c r="AC447" s="14"/>
      <c r="AD447" s="14"/>
      <c r="AE447" s="14"/>
      <c r="AF447" s="14"/>
      <c r="AG447" s="14"/>
      <c r="AH447" s="14"/>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14"/>
    </row>
    <row r="448" s="11" customFormat="1" spans="1:60">
      <c r="A448" s="14"/>
      <c r="B448" s="14"/>
      <c r="C448" s="144"/>
      <c r="D448" s="145"/>
      <c r="E448" s="145"/>
      <c r="F448" s="14"/>
      <c r="G448" s="14"/>
      <c r="H448" s="14"/>
      <c r="I448" s="14"/>
      <c r="J448" s="14"/>
      <c r="K448" s="14"/>
      <c r="L448" s="14"/>
      <c r="M448" s="14"/>
      <c r="N448" s="14"/>
      <c r="O448" s="14"/>
      <c r="P448" s="14"/>
      <c r="Q448" s="14"/>
      <c r="R448" s="14"/>
      <c r="S448" s="14"/>
      <c r="T448" s="2"/>
      <c r="U448" s="2"/>
      <c r="V448" s="2"/>
      <c r="W448" s="2"/>
      <c r="X448" s="14"/>
      <c r="Y448" s="14"/>
      <c r="Z448" s="14"/>
      <c r="AA448" s="14"/>
      <c r="AB448" s="14"/>
      <c r="AC448" s="14"/>
      <c r="AD448" s="14"/>
      <c r="AE448" s="14"/>
      <c r="AF448" s="14"/>
      <c r="AG448" s="14"/>
      <c r="AH448" s="14"/>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14"/>
    </row>
    <row r="449" s="11" customFormat="1" spans="1:60">
      <c r="A449" s="14"/>
      <c r="B449" s="14"/>
      <c r="C449" s="144"/>
      <c r="D449" s="145"/>
      <c r="E449" s="145"/>
      <c r="F449" s="14"/>
      <c r="G449" s="14"/>
      <c r="H449" s="14"/>
      <c r="I449" s="14"/>
      <c r="J449" s="14"/>
      <c r="K449" s="14"/>
      <c r="L449" s="14"/>
      <c r="M449" s="14"/>
      <c r="N449" s="14"/>
      <c r="O449" s="14"/>
      <c r="P449" s="14"/>
      <c r="Q449" s="14"/>
      <c r="R449" s="14"/>
      <c r="S449" s="14"/>
      <c r="T449" s="2"/>
      <c r="U449" s="2"/>
      <c r="V449" s="2"/>
      <c r="W449" s="2"/>
      <c r="X449" s="14"/>
      <c r="Y449" s="14"/>
      <c r="Z449" s="14"/>
      <c r="AA449" s="14"/>
      <c r="AB449" s="14"/>
      <c r="AC449" s="14"/>
      <c r="AD449" s="14"/>
      <c r="AE449" s="14"/>
      <c r="AF449" s="14"/>
      <c r="AG449" s="14"/>
      <c r="AH449" s="14"/>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14"/>
    </row>
    <row r="450" s="11" customFormat="1" spans="1:60">
      <c r="A450" s="14"/>
      <c r="B450" s="14"/>
      <c r="C450" s="144"/>
      <c r="D450" s="145"/>
      <c r="E450" s="145"/>
      <c r="F450" s="14"/>
      <c r="G450" s="14"/>
      <c r="H450" s="14"/>
      <c r="I450" s="14"/>
      <c r="J450" s="14"/>
      <c r="K450" s="14"/>
      <c r="L450" s="14"/>
      <c r="M450" s="14"/>
      <c r="N450" s="14"/>
      <c r="O450" s="14"/>
      <c r="P450" s="14"/>
      <c r="Q450" s="14"/>
      <c r="R450" s="14"/>
      <c r="S450" s="14"/>
      <c r="T450" s="2"/>
      <c r="U450" s="2"/>
      <c r="V450" s="2"/>
      <c r="W450" s="2"/>
      <c r="X450" s="14"/>
      <c r="Y450" s="14"/>
      <c r="Z450" s="14"/>
      <c r="AA450" s="14"/>
      <c r="AB450" s="14"/>
      <c r="AC450" s="14"/>
      <c r="AD450" s="14"/>
      <c r="AE450" s="14"/>
      <c r="AF450" s="14"/>
      <c r="AG450" s="14"/>
      <c r="AH450" s="14"/>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14"/>
    </row>
    <row r="451" s="11" customFormat="1" spans="1:60">
      <c r="A451" s="14"/>
      <c r="B451" s="14"/>
      <c r="C451" s="144"/>
      <c r="D451" s="145"/>
      <c r="E451" s="145"/>
      <c r="F451" s="14"/>
      <c r="G451" s="14"/>
      <c r="H451" s="14"/>
      <c r="I451" s="14"/>
      <c r="J451" s="14"/>
      <c r="K451" s="14"/>
      <c r="L451" s="14"/>
      <c r="M451" s="14"/>
      <c r="N451" s="14"/>
      <c r="O451" s="14"/>
      <c r="P451" s="14"/>
      <c r="Q451" s="14"/>
      <c r="R451" s="14"/>
      <c r="S451" s="14"/>
      <c r="T451" s="2"/>
      <c r="U451" s="2"/>
      <c r="V451" s="2"/>
      <c r="W451" s="2"/>
      <c r="X451" s="14"/>
      <c r="Y451" s="14"/>
      <c r="Z451" s="14"/>
      <c r="AA451" s="14"/>
      <c r="AB451" s="14"/>
      <c r="AC451" s="14"/>
      <c r="AD451" s="14"/>
      <c r="AE451" s="14"/>
      <c r="AF451" s="14"/>
      <c r="AG451" s="14"/>
      <c r="AH451" s="14"/>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14"/>
    </row>
    <row r="452" s="11" customFormat="1" spans="1:60">
      <c r="A452" s="14"/>
      <c r="B452" s="14"/>
      <c r="C452" s="144"/>
      <c r="D452" s="145"/>
      <c r="E452" s="145"/>
      <c r="F452" s="14"/>
      <c r="G452" s="14"/>
      <c r="H452" s="14"/>
      <c r="I452" s="14"/>
      <c r="J452" s="14"/>
      <c r="K452" s="14"/>
      <c r="L452" s="14"/>
      <c r="M452" s="14"/>
      <c r="N452" s="14"/>
      <c r="O452" s="14"/>
      <c r="P452" s="14"/>
      <c r="Q452" s="14"/>
      <c r="R452" s="14"/>
      <c r="S452" s="14"/>
      <c r="T452" s="2"/>
      <c r="U452" s="2"/>
      <c r="V452" s="2"/>
      <c r="W452" s="2"/>
      <c r="X452" s="14"/>
      <c r="Y452" s="14"/>
      <c r="Z452" s="14"/>
      <c r="AA452" s="14"/>
      <c r="AB452" s="14"/>
      <c r="AC452" s="14"/>
      <c r="AD452" s="14"/>
      <c r="AE452" s="14"/>
      <c r="AF452" s="14"/>
      <c r="AG452" s="14"/>
      <c r="AH452" s="14"/>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14"/>
    </row>
    <row r="453" s="11" customFormat="1" spans="1:60">
      <c r="A453" s="14"/>
      <c r="B453" s="14"/>
      <c r="C453" s="144"/>
      <c r="D453" s="145"/>
      <c r="E453" s="145"/>
      <c r="F453" s="14"/>
      <c r="G453" s="14"/>
      <c r="H453" s="14"/>
      <c r="I453" s="14"/>
      <c r="J453" s="14"/>
      <c r="K453" s="14"/>
      <c r="L453" s="14"/>
      <c r="M453" s="14"/>
      <c r="N453" s="14"/>
      <c r="O453" s="14"/>
      <c r="P453" s="14"/>
      <c r="Q453" s="14"/>
      <c r="R453" s="14"/>
      <c r="S453" s="14"/>
      <c r="T453" s="2"/>
      <c r="U453" s="2"/>
      <c r="V453" s="2"/>
      <c r="W453" s="2"/>
      <c r="X453" s="14"/>
      <c r="Y453" s="14"/>
      <c r="Z453" s="14"/>
      <c r="AA453" s="14"/>
      <c r="AB453" s="14"/>
      <c r="AC453" s="14"/>
      <c r="AD453" s="14"/>
      <c r="AE453" s="14"/>
      <c r="AF453" s="14"/>
      <c r="AG453" s="14"/>
      <c r="AH453" s="14"/>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14"/>
    </row>
    <row r="454" s="11" customFormat="1" spans="1:60">
      <c r="A454" s="14"/>
      <c r="B454" s="14"/>
      <c r="C454" s="144"/>
      <c r="D454" s="145"/>
      <c r="E454" s="145"/>
      <c r="F454" s="14"/>
      <c r="G454" s="14"/>
      <c r="H454" s="14"/>
      <c r="I454" s="14"/>
      <c r="J454" s="14"/>
      <c r="K454" s="14"/>
      <c r="L454" s="14"/>
      <c r="M454" s="14"/>
      <c r="N454" s="14"/>
      <c r="O454" s="14"/>
      <c r="P454" s="14"/>
      <c r="Q454" s="14"/>
      <c r="R454" s="14"/>
      <c r="S454" s="14"/>
      <c r="T454" s="2"/>
      <c r="U454" s="2"/>
      <c r="V454" s="2"/>
      <c r="W454" s="2"/>
      <c r="X454" s="14"/>
      <c r="Y454" s="14"/>
      <c r="Z454" s="14"/>
      <c r="AA454" s="14"/>
      <c r="AB454" s="14"/>
      <c r="AC454" s="14"/>
      <c r="AD454" s="14"/>
      <c r="AE454" s="14"/>
      <c r="AF454" s="14"/>
      <c r="AG454" s="14"/>
      <c r="AH454" s="14"/>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14"/>
    </row>
    <row r="455" s="11" customFormat="1" spans="1:60">
      <c r="A455" s="14"/>
      <c r="B455" s="14"/>
      <c r="C455" s="144"/>
      <c r="D455" s="145"/>
      <c r="E455" s="145"/>
      <c r="F455" s="14"/>
      <c r="G455" s="14"/>
      <c r="H455" s="14"/>
      <c r="I455" s="14"/>
      <c r="J455" s="14"/>
      <c r="K455" s="14"/>
      <c r="L455" s="14"/>
      <c r="M455" s="14"/>
      <c r="N455" s="14"/>
      <c r="O455" s="14"/>
      <c r="P455" s="14"/>
      <c r="Q455" s="14"/>
      <c r="R455" s="14"/>
      <c r="S455" s="14"/>
      <c r="T455" s="2"/>
      <c r="U455" s="2"/>
      <c r="V455" s="2"/>
      <c r="W455" s="2"/>
      <c r="X455" s="14"/>
      <c r="Y455" s="14"/>
      <c r="Z455" s="14"/>
      <c r="AA455" s="14"/>
      <c r="AB455" s="14"/>
      <c r="AC455" s="14"/>
      <c r="AD455" s="14"/>
      <c r="AE455" s="14"/>
      <c r="AF455" s="14"/>
      <c r="AG455" s="14"/>
      <c r="AH455" s="14"/>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14"/>
    </row>
    <row r="456" s="11" customFormat="1" spans="1:60">
      <c r="A456" s="14"/>
      <c r="B456" s="14"/>
      <c r="C456" s="144"/>
      <c r="D456" s="145"/>
      <c r="E456" s="145"/>
      <c r="F456" s="14"/>
      <c r="G456" s="14"/>
      <c r="H456" s="14"/>
      <c r="I456" s="14"/>
      <c r="J456" s="14"/>
      <c r="K456" s="14"/>
      <c r="L456" s="14"/>
      <c r="M456" s="14"/>
      <c r="N456" s="14"/>
      <c r="O456" s="14"/>
      <c r="P456" s="14"/>
      <c r="Q456" s="14"/>
      <c r="R456" s="14"/>
      <c r="S456" s="14"/>
      <c r="T456" s="2"/>
      <c r="U456" s="2"/>
      <c r="V456" s="2"/>
      <c r="W456" s="2"/>
      <c r="X456" s="14"/>
      <c r="Y456" s="14"/>
      <c r="Z456" s="14"/>
      <c r="AA456" s="14"/>
      <c r="AB456" s="14"/>
      <c r="AC456" s="14"/>
      <c r="AD456" s="14"/>
      <c r="AE456" s="14"/>
      <c r="AF456" s="14"/>
      <c r="AG456" s="14"/>
      <c r="AH456" s="14"/>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14"/>
    </row>
    <row r="457" s="11" customFormat="1" spans="1:60">
      <c r="A457" s="14"/>
      <c r="B457" s="14"/>
      <c r="C457" s="144"/>
      <c r="D457" s="145"/>
      <c r="E457" s="145"/>
      <c r="F457" s="14"/>
      <c r="G457" s="14"/>
      <c r="H457" s="14"/>
      <c r="I457" s="14"/>
      <c r="J457" s="14"/>
      <c r="K457" s="14"/>
      <c r="L457" s="14"/>
      <c r="M457" s="14"/>
      <c r="N457" s="14"/>
      <c r="O457" s="14"/>
      <c r="P457" s="14"/>
      <c r="Q457" s="14"/>
      <c r="R457" s="14"/>
      <c r="S457" s="14"/>
      <c r="T457" s="2"/>
      <c r="U457" s="2"/>
      <c r="V457" s="2"/>
      <c r="W457" s="2"/>
      <c r="X457" s="14"/>
      <c r="Y457" s="14"/>
      <c r="Z457" s="14"/>
      <c r="AA457" s="14"/>
      <c r="AB457" s="14"/>
      <c r="AC457" s="14"/>
      <c r="AD457" s="14"/>
      <c r="AE457" s="14"/>
      <c r="AF457" s="14"/>
      <c r="AG457" s="14"/>
      <c r="AH457" s="14"/>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14"/>
    </row>
    <row r="458" s="11" customFormat="1" spans="1:60">
      <c r="A458" s="14"/>
      <c r="B458" s="14"/>
      <c r="C458" s="144"/>
      <c r="D458" s="145"/>
      <c r="E458" s="145"/>
      <c r="F458" s="14"/>
      <c r="G458" s="14"/>
      <c r="H458" s="14"/>
      <c r="I458" s="14"/>
      <c r="J458" s="14"/>
      <c r="K458" s="14"/>
      <c r="L458" s="14"/>
      <c r="M458" s="14"/>
      <c r="N458" s="14"/>
      <c r="O458" s="14"/>
      <c r="P458" s="14"/>
      <c r="Q458" s="14"/>
      <c r="R458" s="14"/>
      <c r="S458" s="14"/>
      <c r="T458" s="2"/>
      <c r="U458" s="2"/>
      <c r="V458" s="2"/>
      <c r="W458" s="2"/>
      <c r="X458" s="14"/>
      <c r="Y458" s="14"/>
      <c r="Z458" s="14"/>
      <c r="AA458" s="14"/>
      <c r="AB458" s="14"/>
      <c r="AC458" s="14"/>
      <c r="AD458" s="14"/>
      <c r="AE458" s="14"/>
      <c r="AF458" s="14"/>
      <c r="AG458" s="14"/>
      <c r="AH458" s="14"/>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14"/>
    </row>
    <row r="459" s="11" customFormat="1" spans="1:60">
      <c r="A459" s="14"/>
      <c r="B459" s="14"/>
      <c r="C459" s="144"/>
      <c r="D459" s="145"/>
      <c r="E459" s="145"/>
      <c r="F459" s="14"/>
      <c r="G459" s="14"/>
      <c r="H459" s="14"/>
      <c r="I459" s="14"/>
      <c r="J459" s="14"/>
      <c r="K459" s="14"/>
      <c r="L459" s="14"/>
      <c r="M459" s="14"/>
      <c r="N459" s="14"/>
      <c r="O459" s="14"/>
      <c r="P459" s="14"/>
      <c r="Q459" s="14"/>
      <c r="R459" s="14"/>
      <c r="S459" s="14"/>
      <c r="T459" s="2"/>
      <c r="U459" s="2"/>
      <c r="V459" s="2"/>
      <c r="W459" s="2"/>
      <c r="X459" s="14"/>
      <c r="Y459" s="14"/>
      <c r="Z459" s="14"/>
      <c r="AA459" s="14"/>
      <c r="AB459" s="14"/>
      <c r="AC459" s="14"/>
      <c r="AD459" s="14"/>
      <c r="AE459" s="14"/>
      <c r="AF459" s="14"/>
      <c r="AG459" s="14"/>
      <c r="AH459" s="14"/>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14"/>
    </row>
    <row r="460" s="11" customFormat="1" spans="1:60">
      <c r="A460" s="14"/>
      <c r="B460" s="14"/>
      <c r="C460" s="144"/>
      <c r="D460" s="145"/>
      <c r="E460" s="145"/>
      <c r="F460" s="14"/>
      <c r="G460" s="14"/>
      <c r="H460" s="14"/>
      <c r="I460" s="14"/>
      <c r="J460" s="14"/>
      <c r="K460" s="14"/>
      <c r="L460" s="14"/>
      <c r="M460" s="14"/>
      <c r="N460" s="14"/>
      <c r="O460" s="14"/>
      <c r="P460" s="14"/>
      <c r="Q460" s="14"/>
      <c r="R460" s="14"/>
      <c r="S460" s="14"/>
      <c r="T460" s="2"/>
      <c r="U460" s="2"/>
      <c r="V460" s="2"/>
      <c r="W460" s="2"/>
      <c r="X460" s="14"/>
      <c r="Y460" s="14"/>
      <c r="Z460" s="14"/>
      <c r="AA460" s="14"/>
      <c r="AB460" s="14"/>
      <c r="AC460" s="14"/>
      <c r="AD460" s="14"/>
      <c r="AE460" s="14"/>
      <c r="AF460" s="14"/>
      <c r="AG460" s="14"/>
      <c r="AH460" s="14"/>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14"/>
    </row>
    <row r="461" s="11" customFormat="1" spans="1:60">
      <c r="A461" s="14"/>
      <c r="B461" s="14"/>
      <c r="C461" s="144"/>
      <c r="D461" s="145"/>
      <c r="E461" s="145"/>
      <c r="F461" s="14"/>
      <c r="G461" s="14"/>
      <c r="H461" s="14"/>
      <c r="I461" s="14"/>
      <c r="J461" s="14"/>
      <c r="K461" s="14"/>
      <c r="L461" s="14"/>
      <c r="M461" s="14"/>
      <c r="N461" s="14"/>
      <c r="O461" s="14"/>
      <c r="P461" s="14"/>
      <c r="Q461" s="14"/>
      <c r="R461" s="14"/>
      <c r="S461" s="14"/>
      <c r="T461" s="2"/>
      <c r="U461" s="2"/>
      <c r="V461" s="2"/>
      <c r="W461" s="2"/>
      <c r="X461" s="14"/>
      <c r="Y461" s="14"/>
      <c r="Z461" s="14"/>
      <c r="AA461" s="14"/>
      <c r="AB461" s="14"/>
      <c r="AC461" s="14"/>
      <c r="AD461" s="14"/>
      <c r="AE461" s="14"/>
      <c r="AF461" s="14"/>
      <c r="AG461" s="14"/>
      <c r="AH461" s="14"/>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14"/>
    </row>
    <row r="462" s="11" customFormat="1" spans="1:60">
      <c r="A462" s="14"/>
      <c r="B462" s="14"/>
      <c r="C462" s="144"/>
      <c r="D462" s="145"/>
      <c r="E462" s="145"/>
      <c r="F462" s="14"/>
      <c r="G462" s="14"/>
      <c r="H462" s="14"/>
      <c r="I462" s="14"/>
      <c r="J462" s="14"/>
      <c r="K462" s="14"/>
      <c r="L462" s="14"/>
      <c r="M462" s="14"/>
      <c r="N462" s="14"/>
      <c r="O462" s="14"/>
      <c r="P462" s="14"/>
      <c r="Q462" s="14"/>
      <c r="R462" s="14"/>
      <c r="S462" s="14"/>
      <c r="T462" s="2"/>
      <c r="U462" s="2"/>
      <c r="V462" s="2"/>
      <c r="W462" s="2"/>
      <c r="X462" s="14"/>
      <c r="Y462" s="14"/>
      <c r="Z462" s="14"/>
      <c r="AA462" s="14"/>
      <c r="AB462" s="14"/>
      <c r="AC462" s="14"/>
      <c r="AD462" s="14"/>
      <c r="AE462" s="14"/>
      <c r="AF462" s="14"/>
      <c r="AG462" s="14"/>
      <c r="AH462" s="14"/>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14"/>
    </row>
    <row r="463" s="11" customFormat="1" spans="1:60">
      <c r="A463" s="14"/>
      <c r="B463" s="14"/>
      <c r="C463" s="144"/>
      <c r="D463" s="145"/>
      <c r="E463" s="145"/>
      <c r="F463" s="14"/>
      <c r="G463" s="14"/>
      <c r="H463" s="14"/>
      <c r="I463" s="14"/>
      <c r="J463" s="14"/>
      <c r="K463" s="14"/>
      <c r="L463" s="14"/>
      <c r="M463" s="14"/>
      <c r="N463" s="14"/>
      <c r="O463" s="14"/>
      <c r="P463" s="14"/>
      <c r="Q463" s="14"/>
      <c r="R463" s="14"/>
      <c r="S463" s="14"/>
      <c r="T463" s="2"/>
      <c r="U463" s="2"/>
      <c r="V463" s="2"/>
      <c r="W463" s="2"/>
      <c r="X463" s="14"/>
      <c r="Y463" s="14"/>
      <c r="Z463" s="14"/>
      <c r="AA463" s="14"/>
      <c r="AB463" s="14"/>
      <c r="AC463" s="14"/>
      <c r="AD463" s="14"/>
      <c r="AE463" s="14"/>
      <c r="AF463" s="14"/>
      <c r="AG463" s="14"/>
      <c r="AH463" s="14"/>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14"/>
    </row>
    <row r="464" s="11" customFormat="1" spans="1:60">
      <c r="A464" s="14"/>
      <c r="B464" s="14"/>
      <c r="C464" s="144"/>
      <c r="D464" s="145"/>
      <c r="E464" s="145"/>
      <c r="F464" s="14"/>
      <c r="G464" s="14"/>
      <c r="H464" s="14"/>
      <c r="I464" s="14"/>
      <c r="J464" s="14"/>
      <c r="K464" s="14"/>
      <c r="L464" s="14"/>
      <c r="M464" s="14"/>
      <c r="N464" s="14"/>
      <c r="O464" s="14"/>
      <c r="P464" s="14"/>
      <c r="Q464" s="14"/>
      <c r="R464" s="14"/>
      <c r="S464" s="14"/>
      <c r="T464" s="2"/>
      <c r="U464" s="2"/>
      <c r="V464" s="2"/>
      <c r="W464" s="2"/>
      <c r="X464" s="14"/>
      <c r="Y464" s="14"/>
      <c r="Z464" s="14"/>
      <c r="AA464" s="14"/>
      <c r="AB464" s="14"/>
      <c r="AC464" s="14"/>
      <c r="AD464" s="14"/>
      <c r="AE464" s="14"/>
      <c r="AF464" s="14"/>
      <c r="AG464" s="14"/>
      <c r="AH464" s="14"/>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14"/>
    </row>
    <row r="465" s="11" customFormat="1" spans="1:60">
      <c r="A465" s="14"/>
      <c r="B465" s="14"/>
      <c r="C465" s="144"/>
      <c r="D465" s="145"/>
      <c r="E465" s="145"/>
      <c r="F465" s="14"/>
      <c r="G465" s="14"/>
      <c r="H465" s="14"/>
      <c r="I465" s="14"/>
      <c r="J465" s="14"/>
      <c r="K465" s="14"/>
      <c r="L465" s="14"/>
      <c r="M465" s="14"/>
      <c r="N465" s="14"/>
      <c r="O465" s="14"/>
      <c r="P465" s="14"/>
      <c r="Q465" s="14"/>
      <c r="R465" s="14"/>
      <c r="S465" s="14"/>
      <c r="T465" s="2"/>
      <c r="U465" s="2"/>
      <c r="V465" s="2"/>
      <c r="W465" s="2"/>
      <c r="X465" s="14"/>
      <c r="Y465" s="14"/>
      <c r="Z465" s="14"/>
      <c r="AA465" s="14"/>
      <c r="AB465" s="14"/>
      <c r="AC465" s="14"/>
      <c r="AD465" s="14"/>
      <c r="AE465" s="14"/>
      <c r="AF465" s="14"/>
      <c r="AG465" s="14"/>
      <c r="AH465" s="14"/>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14"/>
    </row>
    <row r="466" s="11" customFormat="1" spans="1:60">
      <c r="A466" s="14"/>
      <c r="B466" s="14"/>
      <c r="C466" s="144"/>
      <c r="D466" s="145"/>
      <c r="E466" s="145"/>
      <c r="F466" s="14"/>
      <c r="G466" s="14"/>
      <c r="H466" s="14"/>
      <c r="I466" s="14"/>
      <c r="J466" s="14"/>
      <c r="K466" s="14"/>
      <c r="L466" s="14"/>
      <c r="M466" s="14"/>
      <c r="N466" s="14"/>
      <c r="O466" s="14"/>
      <c r="P466" s="14"/>
      <c r="Q466" s="14"/>
      <c r="R466" s="14"/>
      <c r="S466" s="14"/>
      <c r="T466" s="2"/>
      <c r="U466" s="2"/>
      <c r="V466" s="2"/>
      <c r="W466" s="2"/>
      <c r="X466" s="14"/>
      <c r="Y466" s="14"/>
      <c r="Z466" s="14"/>
      <c r="AA466" s="14"/>
      <c r="AB466" s="14"/>
      <c r="AC466" s="14"/>
      <c r="AD466" s="14"/>
      <c r="AE466" s="14"/>
      <c r="AF466" s="14"/>
      <c r="AG466" s="14"/>
      <c r="AH466" s="14"/>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14"/>
    </row>
    <row r="467" s="11" customFormat="1" spans="1:60">
      <c r="A467" s="14"/>
      <c r="B467" s="14"/>
      <c r="C467" s="144"/>
      <c r="D467" s="145"/>
      <c r="E467" s="145"/>
      <c r="F467" s="14"/>
      <c r="G467" s="14"/>
      <c r="H467" s="14"/>
      <c r="I467" s="14"/>
      <c r="J467" s="14"/>
      <c r="K467" s="14"/>
      <c r="L467" s="14"/>
      <c r="M467" s="14"/>
      <c r="N467" s="14"/>
      <c r="O467" s="14"/>
      <c r="P467" s="14"/>
      <c r="Q467" s="14"/>
      <c r="R467" s="14"/>
      <c r="S467" s="14"/>
      <c r="T467" s="2"/>
      <c r="U467" s="2"/>
      <c r="V467" s="2"/>
      <c r="W467" s="2"/>
      <c r="X467" s="14"/>
      <c r="Y467" s="14"/>
      <c r="Z467" s="14"/>
      <c r="AA467" s="14"/>
      <c r="AB467" s="14"/>
      <c r="AC467" s="14"/>
      <c r="AD467" s="14"/>
      <c r="AE467" s="14"/>
      <c r="AF467" s="14"/>
      <c r="AG467" s="14"/>
      <c r="AH467" s="14"/>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14"/>
    </row>
    <row r="468" s="11" customFormat="1" spans="1:60">
      <c r="A468" s="14"/>
      <c r="B468" s="14"/>
      <c r="C468" s="144"/>
      <c r="D468" s="145"/>
      <c r="E468" s="145"/>
      <c r="F468" s="14"/>
      <c r="G468" s="14"/>
      <c r="H468" s="14"/>
      <c r="I468" s="14"/>
      <c r="J468" s="14"/>
      <c r="K468" s="14"/>
      <c r="L468" s="14"/>
      <c r="M468" s="14"/>
      <c r="N468" s="14"/>
      <c r="O468" s="14"/>
      <c r="P468" s="14"/>
      <c r="Q468" s="14"/>
      <c r="R468" s="14"/>
      <c r="S468" s="14"/>
      <c r="T468" s="2"/>
      <c r="U468" s="2"/>
      <c r="V468" s="2"/>
      <c r="W468" s="2"/>
      <c r="X468" s="14"/>
      <c r="Y468" s="14"/>
      <c r="Z468" s="14"/>
      <c r="AA468" s="14"/>
      <c r="AB468" s="14"/>
      <c r="AC468" s="14"/>
      <c r="AD468" s="14"/>
      <c r="AE468" s="14"/>
      <c r="AF468" s="14"/>
      <c r="AG468" s="14"/>
      <c r="AH468" s="14"/>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14"/>
    </row>
    <row r="469" s="11" customFormat="1" spans="1:60">
      <c r="A469" s="14"/>
      <c r="B469" s="14"/>
      <c r="C469" s="144"/>
      <c r="D469" s="145"/>
      <c r="E469" s="145"/>
      <c r="F469" s="14"/>
      <c r="G469" s="14"/>
      <c r="H469" s="14"/>
      <c r="I469" s="14"/>
      <c r="J469" s="14"/>
      <c r="K469" s="14"/>
      <c r="L469" s="14"/>
      <c r="M469" s="14"/>
      <c r="N469" s="14"/>
      <c r="O469" s="14"/>
      <c r="P469" s="14"/>
      <c r="Q469" s="14"/>
      <c r="R469" s="14"/>
      <c r="S469" s="14"/>
      <c r="T469" s="2"/>
      <c r="U469" s="2"/>
      <c r="V469" s="2"/>
      <c r="W469" s="2"/>
      <c r="X469" s="14"/>
      <c r="Y469" s="14"/>
      <c r="Z469" s="14"/>
      <c r="AA469" s="14"/>
      <c r="AB469" s="14"/>
      <c r="AC469" s="14"/>
      <c r="AD469" s="14"/>
      <c r="AE469" s="14"/>
      <c r="AF469" s="14"/>
      <c r="AG469" s="14"/>
      <c r="AH469" s="14"/>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14"/>
    </row>
    <row r="470" s="11" customFormat="1" spans="1:60">
      <c r="A470" s="14"/>
      <c r="B470" s="14"/>
      <c r="C470" s="144"/>
      <c r="D470" s="145"/>
      <c r="E470" s="145"/>
      <c r="F470" s="14"/>
      <c r="G470" s="14"/>
      <c r="H470" s="14"/>
      <c r="I470" s="14"/>
      <c r="J470" s="14"/>
      <c r="K470" s="14"/>
      <c r="L470" s="14"/>
      <c r="M470" s="14"/>
      <c r="N470" s="14"/>
      <c r="O470" s="14"/>
      <c r="P470" s="14"/>
      <c r="Q470" s="14"/>
      <c r="R470" s="14"/>
      <c r="S470" s="14"/>
      <c r="T470" s="2"/>
      <c r="U470" s="2"/>
      <c r="V470" s="2"/>
      <c r="W470" s="2"/>
      <c r="X470" s="14"/>
      <c r="Y470" s="14"/>
      <c r="Z470" s="14"/>
      <c r="AA470" s="14"/>
      <c r="AB470" s="14"/>
      <c r="AC470" s="14"/>
      <c r="AD470" s="14"/>
      <c r="AE470" s="14"/>
      <c r="AF470" s="14"/>
      <c r="AG470" s="14"/>
      <c r="AH470" s="14"/>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14"/>
    </row>
    <row r="471" s="11" customFormat="1" spans="1:60">
      <c r="A471" s="14"/>
      <c r="B471" s="14"/>
      <c r="C471" s="144"/>
      <c r="D471" s="145"/>
      <c r="E471" s="145"/>
      <c r="F471" s="14"/>
      <c r="G471" s="14"/>
      <c r="H471" s="14"/>
      <c r="I471" s="14"/>
      <c r="J471" s="14"/>
      <c r="K471" s="14"/>
      <c r="L471" s="14"/>
      <c r="M471" s="14"/>
      <c r="N471" s="14"/>
      <c r="O471" s="14"/>
      <c r="P471" s="14"/>
      <c r="Q471" s="14"/>
      <c r="R471" s="14"/>
      <c r="S471" s="14"/>
      <c r="T471" s="2"/>
      <c r="U471" s="2"/>
      <c r="V471" s="2"/>
      <c r="W471" s="2"/>
      <c r="X471" s="14"/>
      <c r="Y471" s="14"/>
      <c r="Z471" s="14"/>
      <c r="AA471" s="14"/>
      <c r="AB471" s="14"/>
      <c r="AC471" s="14"/>
      <c r="AD471" s="14"/>
      <c r="AE471" s="14"/>
      <c r="AF471" s="14"/>
      <c r="AG471" s="14"/>
      <c r="AH471" s="14"/>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14"/>
    </row>
    <row r="472" s="11" customFormat="1" spans="1:60">
      <c r="A472" s="14"/>
      <c r="B472" s="14"/>
      <c r="C472" s="144"/>
      <c r="D472" s="145"/>
      <c r="E472" s="145"/>
      <c r="F472" s="14"/>
      <c r="G472" s="14"/>
      <c r="H472" s="14"/>
      <c r="I472" s="14"/>
      <c r="J472" s="14"/>
      <c r="K472" s="14"/>
      <c r="L472" s="14"/>
      <c r="M472" s="14"/>
      <c r="N472" s="14"/>
      <c r="O472" s="14"/>
      <c r="P472" s="14"/>
      <c r="Q472" s="14"/>
      <c r="R472" s="14"/>
      <c r="S472" s="14"/>
      <c r="T472" s="2"/>
      <c r="U472" s="2"/>
      <c r="V472" s="2"/>
      <c r="W472" s="2"/>
      <c r="X472" s="14"/>
      <c r="Y472" s="14"/>
      <c r="Z472" s="14"/>
      <c r="AA472" s="14"/>
      <c r="AB472" s="14"/>
      <c r="AC472" s="14"/>
      <c r="AD472" s="14"/>
      <c r="AE472" s="14"/>
      <c r="AF472" s="14"/>
      <c r="AG472" s="14"/>
      <c r="AH472" s="14"/>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14"/>
    </row>
    <row r="473" s="11" customFormat="1" spans="1:60">
      <c r="A473" s="14"/>
      <c r="B473" s="14"/>
      <c r="C473" s="144"/>
      <c r="D473" s="145"/>
      <c r="E473" s="145"/>
      <c r="F473" s="14"/>
      <c r="G473" s="14"/>
      <c r="H473" s="14"/>
      <c r="I473" s="14"/>
      <c r="J473" s="14"/>
      <c r="K473" s="14"/>
      <c r="L473" s="14"/>
      <c r="M473" s="14"/>
      <c r="N473" s="14"/>
      <c r="O473" s="14"/>
      <c r="P473" s="14"/>
      <c r="Q473" s="14"/>
      <c r="R473" s="14"/>
      <c r="S473" s="14"/>
      <c r="T473" s="2"/>
      <c r="U473" s="2"/>
      <c r="V473" s="2"/>
      <c r="W473" s="2"/>
      <c r="X473" s="14"/>
      <c r="Y473" s="14"/>
      <c r="Z473" s="14"/>
      <c r="AA473" s="14"/>
      <c r="AB473" s="14"/>
      <c r="AC473" s="14"/>
      <c r="AD473" s="14"/>
      <c r="AE473" s="14"/>
      <c r="AF473" s="14"/>
      <c r="AG473" s="14"/>
      <c r="AH473" s="14"/>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14"/>
    </row>
    <row r="474" s="11" customFormat="1" spans="1:60">
      <c r="A474" s="14"/>
      <c r="B474" s="14"/>
      <c r="C474" s="144"/>
      <c r="D474" s="145"/>
      <c r="E474" s="145"/>
      <c r="F474" s="14"/>
      <c r="G474" s="14"/>
      <c r="H474" s="14"/>
      <c r="I474" s="14"/>
      <c r="J474" s="14"/>
      <c r="K474" s="14"/>
      <c r="L474" s="14"/>
      <c r="M474" s="14"/>
      <c r="N474" s="14"/>
      <c r="O474" s="14"/>
      <c r="P474" s="14"/>
      <c r="Q474" s="14"/>
      <c r="R474" s="14"/>
      <c r="S474" s="14"/>
      <c r="T474" s="2"/>
      <c r="U474" s="2"/>
      <c r="V474" s="2"/>
      <c r="W474" s="2"/>
      <c r="X474" s="14"/>
      <c r="Y474" s="14"/>
      <c r="Z474" s="14"/>
      <c r="AA474" s="14"/>
      <c r="AB474" s="14"/>
      <c r="AC474" s="14"/>
      <c r="AD474" s="14"/>
      <c r="AE474" s="14"/>
      <c r="AF474" s="14"/>
      <c r="AG474" s="14"/>
      <c r="AH474" s="14"/>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14"/>
    </row>
    <row r="475" s="11" customFormat="1" spans="1:60">
      <c r="A475" s="14"/>
      <c r="B475" s="14"/>
      <c r="C475" s="144"/>
      <c r="D475" s="145"/>
      <c r="E475" s="145"/>
      <c r="F475" s="14"/>
      <c r="G475" s="14"/>
      <c r="H475" s="14"/>
      <c r="I475" s="14"/>
      <c r="J475" s="14"/>
      <c r="K475" s="14"/>
      <c r="L475" s="14"/>
      <c r="M475" s="14"/>
      <c r="N475" s="14"/>
      <c r="O475" s="14"/>
      <c r="P475" s="14"/>
      <c r="Q475" s="14"/>
      <c r="R475" s="14"/>
      <c r="S475" s="14"/>
      <c r="T475" s="2"/>
      <c r="U475" s="2"/>
      <c r="V475" s="2"/>
      <c r="W475" s="2"/>
      <c r="X475" s="14"/>
      <c r="Y475" s="14"/>
      <c r="Z475" s="14"/>
      <c r="AA475" s="14"/>
      <c r="AB475" s="14"/>
      <c r="AC475" s="14"/>
      <c r="AD475" s="14"/>
      <c r="AE475" s="14"/>
      <c r="AF475" s="14"/>
      <c r="AG475" s="14"/>
      <c r="AH475" s="14"/>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14"/>
    </row>
    <row r="476" s="11" customFormat="1" spans="1:60">
      <c r="A476" s="14"/>
      <c r="B476" s="14"/>
      <c r="C476" s="144"/>
      <c r="D476" s="145"/>
      <c r="E476" s="145"/>
      <c r="F476" s="14"/>
      <c r="G476" s="14"/>
      <c r="H476" s="14"/>
      <c r="I476" s="14"/>
      <c r="J476" s="14"/>
      <c r="K476" s="14"/>
      <c r="L476" s="14"/>
      <c r="M476" s="14"/>
      <c r="N476" s="14"/>
      <c r="O476" s="14"/>
      <c r="P476" s="14"/>
      <c r="Q476" s="14"/>
      <c r="R476" s="14"/>
      <c r="S476" s="14"/>
      <c r="T476" s="2"/>
      <c r="U476" s="2"/>
      <c r="V476" s="2"/>
      <c r="W476" s="2"/>
      <c r="X476" s="14"/>
      <c r="Y476" s="14"/>
      <c r="Z476" s="14"/>
      <c r="AA476" s="14"/>
      <c r="AB476" s="14"/>
      <c r="AC476" s="14"/>
      <c r="AD476" s="14"/>
      <c r="AE476" s="14"/>
      <c r="AF476" s="14"/>
      <c r="AG476" s="14"/>
      <c r="AH476" s="14"/>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14"/>
    </row>
    <row r="477" s="11" customFormat="1" spans="1:60">
      <c r="A477" s="14"/>
      <c r="B477" s="14"/>
      <c r="C477" s="144"/>
      <c r="D477" s="145"/>
      <c r="E477" s="145"/>
      <c r="F477" s="14"/>
      <c r="G477" s="14"/>
      <c r="H477" s="14"/>
      <c r="I477" s="14"/>
      <c r="J477" s="14"/>
      <c r="K477" s="14"/>
      <c r="L477" s="14"/>
      <c r="M477" s="14"/>
      <c r="N477" s="14"/>
      <c r="O477" s="14"/>
      <c r="P477" s="14"/>
      <c r="Q477" s="14"/>
      <c r="R477" s="14"/>
      <c r="S477" s="14"/>
      <c r="T477" s="2"/>
      <c r="U477" s="2"/>
      <c r="V477" s="2"/>
      <c r="W477" s="2"/>
      <c r="X477" s="14"/>
      <c r="Y477" s="14"/>
      <c r="Z477" s="14"/>
      <c r="AA477" s="14"/>
      <c r="AB477" s="14"/>
      <c r="AC477" s="14"/>
      <c r="AD477" s="14"/>
      <c r="AE477" s="14"/>
      <c r="AF477" s="14"/>
      <c r="AG477" s="14"/>
      <c r="AH477" s="14"/>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14"/>
    </row>
    <row r="478" s="11" customFormat="1" spans="1:60">
      <c r="A478" s="14"/>
      <c r="B478" s="14"/>
      <c r="C478" s="144"/>
      <c r="D478" s="145"/>
      <c r="E478" s="145"/>
      <c r="F478" s="14"/>
      <c r="G478" s="14"/>
      <c r="H478" s="14"/>
      <c r="I478" s="14"/>
      <c r="J478" s="14"/>
      <c r="K478" s="14"/>
      <c r="L478" s="14"/>
      <c r="M478" s="14"/>
      <c r="N478" s="14"/>
      <c r="O478" s="14"/>
      <c r="P478" s="14"/>
      <c r="Q478" s="14"/>
      <c r="R478" s="14"/>
      <c r="S478" s="14"/>
      <c r="T478" s="2"/>
      <c r="U478" s="2"/>
      <c r="V478" s="2"/>
      <c r="W478" s="2"/>
      <c r="X478" s="14"/>
      <c r="Y478" s="14"/>
      <c r="Z478" s="14"/>
      <c r="AA478" s="14"/>
      <c r="AB478" s="14"/>
      <c r="AC478" s="14"/>
      <c r="AD478" s="14"/>
      <c r="AE478" s="14"/>
      <c r="AF478" s="14"/>
      <c r="AG478" s="14"/>
      <c r="AH478" s="14"/>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14"/>
    </row>
    <row r="479" s="11" customFormat="1" spans="1:60">
      <c r="A479" s="14"/>
      <c r="B479" s="14"/>
      <c r="C479" s="144"/>
      <c r="D479" s="145"/>
      <c r="E479" s="145"/>
      <c r="F479" s="14"/>
      <c r="G479" s="14"/>
      <c r="H479" s="14"/>
      <c r="I479" s="14"/>
      <c r="J479" s="14"/>
      <c r="K479" s="14"/>
      <c r="L479" s="14"/>
      <c r="M479" s="14"/>
      <c r="N479" s="14"/>
      <c r="O479" s="14"/>
      <c r="P479" s="14"/>
      <c r="Q479" s="14"/>
      <c r="R479" s="14"/>
      <c r="S479" s="14"/>
      <c r="T479" s="2"/>
      <c r="U479" s="2"/>
      <c r="V479" s="2"/>
      <c r="W479" s="2"/>
      <c r="X479" s="14"/>
      <c r="Y479" s="14"/>
      <c r="Z479" s="14"/>
      <c r="AA479" s="14"/>
      <c r="AB479" s="14"/>
      <c r="AC479" s="14"/>
      <c r="AD479" s="14"/>
      <c r="AE479" s="14"/>
      <c r="AF479" s="14"/>
      <c r="AG479" s="14"/>
      <c r="AH479" s="14"/>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14"/>
    </row>
    <row r="480" s="11" customFormat="1" spans="1:60">
      <c r="A480" s="14"/>
      <c r="B480" s="14"/>
      <c r="C480" s="144"/>
      <c r="D480" s="145"/>
      <c r="E480" s="145"/>
      <c r="F480" s="14"/>
      <c r="G480" s="14"/>
      <c r="H480" s="14"/>
      <c r="I480" s="14"/>
      <c r="J480" s="14"/>
      <c r="K480" s="14"/>
      <c r="L480" s="14"/>
      <c r="M480" s="14"/>
      <c r="N480" s="14"/>
      <c r="O480" s="14"/>
      <c r="P480" s="14"/>
      <c r="Q480" s="14"/>
      <c r="R480" s="14"/>
      <c r="S480" s="14"/>
      <c r="T480" s="2"/>
      <c r="U480" s="2"/>
      <c r="V480" s="2"/>
      <c r="W480" s="2"/>
      <c r="X480" s="14"/>
      <c r="Y480" s="14"/>
      <c r="Z480" s="14"/>
      <c r="AA480" s="14"/>
      <c r="AB480" s="14"/>
      <c r="AC480" s="14"/>
      <c r="AD480" s="14"/>
      <c r="AE480" s="14"/>
      <c r="AF480" s="14"/>
      <c r="AG480" s="14"/>
      <c r="AH480" s="14"/>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14"/>
    </row>
    <row r="481" s="11" customFormat="1" spans="1:60">
      <c r="A481" s="14"/>
      <c r="B481" s="14"/>
      <c r="C481" s="144"/>
      <c r="D481" s="145"/>
      <c r="E481" s="145"/>
      <c r="F481" s="14"/>
      <c r="G481" s="14"/>
      <c r="H481" s="14"/>
      <c r="I481" s="14"/>
      <c r="J481" s="14"/>
      <c r="K481" s="14"/>
      <c r="L481" s="14"/>
      <c r="M481" s="14"/>
      <c r="N481" s="14"/>
      <c r="O481" s="14"/>
      <c r="P481" s="14"/>
      <c r="Q481" s="14"/>
      <c r="R481" s="14"/>
      <c r="S481" s="14"/>
      <c r="T481" s="2"/>
      <c r="U481" s="2"/>
      <c r="V481" s="2"/>
      <c r="W481" s="2"/>
      <c r="X481" s="14"/>
      <c r="Y481" s="14"/>
      <c r="Z481" s="14"/>
      <c r="AA481" s="14"/>
      <c r="AB481" s="14"/>
      <c r="AC481" s="14"/>
      <c r="AD481" s="14"/>
      <c r="AE481" s="14"/>
      <c r="AF481" s="14"/>
      <c r="AG481" s="14"/>
      <c r="AH481" s="14"/>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14"/>
    </row>
    <row r="482" s="11" customFormat="1" spans="1:60">
      <c r="A482" s="14"/>
      <c r="B482" s="14"/>
      <c r="C482" s="144"/>
      <c r="D482" s="145"/>
      <c r="E482" s="145"/>
      <c r="F482" s="14"/>
      <c r="G482" s="14"/>
      <c r="H482" s="14"/>
      <c r="I482" s="14"/>
      <c r="J482" s="14"/>
      <c r="K482" s="14"/>
      <c r="L482" s="14"/>
      <c r="M482" s="14"/>
      <c r="N482" s="14"/>
      <c r="O482" s="14"/>
      <c r="P482" s="14"/>
      <c r="Q482" s="14"/>
      <c r="R482" s="14"/>
      <c r="S482" s="14"/>
      <c r="T482" s="2"/>
      <c r="U482" s="2"/>
      <c r="V482" s="2"/>
      <c r="W482" s="2"/>
      <c r="X482" s="14"/>
      <c r="Y482" s="14"/>
      <c r="Z482" s="14"/>
      <c r="AA482" s="14"/>
      <c r="AB482" s="14"/>
      <c r="AC482" s="14"/>
      <c r="AD482" s="14"/>
      <c r="AE482" s="14"/>
      <c r="AF482" s="14"/>
      <c r="AG482" s="14"/>
      <c r="AH482" s="14"/>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14"/>
    </row>
    <row r="483" s="11" customFormat="1" spans="1:60">
      <c r="A483" s="14"/>
      <c r="B483" s="14"/>
      <c r="C483" s="144"/>
      <c r="D483" s="145"/>
      <c r="E483" s="145"/>
      <c r="F483" s="14"/>
      <c r="G483" s="14"/>
      <c r="H483" s="14"/>
      <c r="I483" s="14"/>
      <c r="J483" s="14"/>
      <c r="K483" s="14"/>
      <c r="L483" s="14"/>
      <c r="M483" s="14"/>
      <c r="N483" s="14"/>
      <c r="O483" s="14"/>
      <c r="P483" s="14"/>
      <c r="Q483" s="14"/>
      <c r="R483" s="14"/>
      <c r="S483" s="14"/>
      <c r="T483" s="2"/>
      <c r="U483" s="2"/>
      <c r="V483" s="2"/>
      <c r="W483" s="2"/>
      <c r="X483" s="14"/>
      <c r="Y483" s="14"/>
      <c r="Z483" s="14"/>
      <c r="AA483" s="14"/>
      <c r="AB483" s="14"/>
      <c r="AC483" s="14"/>
      <c r="AD483" s="14"/>
      <c r="AE483" s="14"/>
      <c r="AF483" s="14"/>
      <c r="AG483" s="14"/>
      <c r="AH483" s="14"/>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14"/>
    </row>
    <row r="484" s="11" customFormat="1" spans="1:60">
      <c r="A484" s="14"/>
      <c r="B484" s="14"/>
      <c r="C484" s="144"/>
      <c r="D484" s="145"/>
      <c r="E484" s="145"/>
      <c r="F484" s="14"/>
      <c r="G484" s="14"/>
      <c r="H484" s="14"/>
      <c r="I484" s="14"/>
      <c r="J484" s="14"/>
      <c r="K484" s="14"/>
      <c r="L484" s="14"/>
      <c r="M484" s="14"/>
      <c r="N484" s="14"/>
      <c r="O484" s="14"/>
      <c r="P484" s="14"/>
      <c r="Q484" s="14"/>
      <c r="R484" s="14"/>
      <c r="S484" s="14"/>
      <c r="T484" s="2"/>
      <c r="U484" s="2"/>
      <c r="V484" s="2"/>
      <c r="W484" s="2"/>
      <c r="X484" s="14"/>
      <c r="Y484" s="14"/>
      <c r="Z484" s="14"/>
      <c r="AA484" s="14"/>
      <c r="AB484" s="14"/>
      <c r="AC484" s="14"/>
      <c r="AD484" s="14"/>
      <c r="AE484" s="14"/>
      <c r="AF484" s="14"/>
      <c r="AG484" s="14"/>
      <c r="AH484" s="14"/>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14"/>
    </row>
    <row r="485" s="11" customFormat="1" spans="1:60">
      <c r="A485" s="14"/>
      <c r="B485" s="14"/>
      <c r="C485" s="144"/>
      <c r="D485" s="145"/>
      <c r="E485" s="145"/>
      <c r="F485" s="14"/>
      <c r="G485" s="14"/>
      <c r="H485" s="14"/>
      <c r="I485" s="14"/>
      <c r="J485" s="14"/>
      <c r="K485" s="14"/>
      <c r="L485" s="14"/>
      <c r="M485" s="14"/>
      <c r="N485" s="14"/>
      <c r="O485" s="14"/>
      <c r="P485" s="14"/>
      <c r="Q485" s="14"/>
      <c r="R485" s="14"/>
      <c r="S485" s="14"/>
      <c r="T485" s="2"/>
      <c r="U485" s="2"/>
      <c r="V485" s="2"/>
      <c r="W485" s="2"/>
      <c r="X485" s="14"/>
      <c r="Y485" s="14"/>
      <c r="Z485" s="14"/>
      <c r="AA485" s="14"/>
      <c r="AB485" s="14"/>
      <c r="AC485" s="14"/>
      <c r="AD485" s="14"/>
      <c r="AE485" s="14"/>
      <c r="AF485" s="14"/>
      <c r="AG485" s="14"/>
      <c r="AH485" s="14"/>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14"/>
    </row>
    <row r="486" s="11" customFormat="1" spans="1:60">
      <c r="A486" s="14"/>
      <c r="B486" s="14"/>
      <c r="C486" s="144"/>
      <c r="D486" s="145"/>
      <c r="E486" s="145"/>
      <c r="F486" s="14"/>
      <c r="G486" s="14"/>
      <c r="H486" s="14"/>
      <c r="I486" s="14"/>
      <c r="J486" s="14"/>
      <c r="K486" s="14"/>
      <c r="L486" s="14"/>
      <c r="M486" s="14"/>
      <c r="N486" s="14"/>
      <c r="O486" s="14"/>
      <c r="P486" s="14"/>
      <c r="Q486" s="14"/>
      <c r="R486" s="14"/>
      <c r="S486" s="14"/>
      <c r="T486" s="2"/>
      <c r="U486" s="2"/>
      <c r="V486" s="2"/>
      <c r="W486" s="2"/>
      <c r="X486" s="14"/>
      <c r="Y486" s="14"/>
      <c r="Z486" s="14"/>
      <c r="AA486" s="14"/>
      <c r="AB486" s="14"/>
      <c r="AC486" s="14"/>
      <c r="AD486" s="14"/>
      <c r="AE486" s="14"/>
      <c r="AF486" s="14"/>
      <c r="AG486" s="14"/>
      <c r="AH486" s="14"/>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14"/>
    </row>
    <row r="487" s="11" customFormat="1" spans="1:60">
      <c r="A487" s="14"/>
      <c r="B487" s="14"/>
      <c r="C487" s="144"/>
      <c r="D487" s="145"/>
      <c r="E487" s="145"/>
      <c r="F487" s="14"/>
      <c r="G487" s="14"/>
      <c r="H487" s="14"/>
      <c r="I487" s="14"/>
      <c r="J487" s="14"/>
      <c r="K487" s="14"/>
      <c r="L487" s="14"/>
      <c r="M487" s="14"/>
      <c r="N487" s="14"/>
      <c r="O487" s="14"/>
      <c r="P487" s="14"/>
      <c r="Q487" s="14"/>
      <c r="R487" s="14"/>
      <c r="S487" s="14"/>
      <c r="T487" s="2"/>
      <c r="U487" s="2"/>
      <c r="V487" s="2"/>
      <c r="W487" s="2"/>
      <c r="X487" s="14"/>
      <c r="Y487" s="14"/>
      <c r="Z487" s="14"/>
      <c r="AA487" s="14"/>
      <c r="AB487" s="14"/>
      <c r="AC487" s="14"/>
      <c r="AD487" s="14"/>
      <c r="AE487" s="14"/>
      <c r="AF487" s="14"/>
      <c r="AG487" s="14"/>
      <c r="AH487" s="14"/>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14"/>
    </row>
    <row r="488" s="11" customFormat="1" spans="1:60">
      <c r="A488" s="14"/>
      <c r="B488" s="14"/>
      <c r="C488" s="144"/>
      <c r="D488" s="145"/>
      <c r="E488" s="145"/>
      <c r="F488" s="14"/>
      <c r="G488" s="14"/>
      <c r="H488" s="14"/>
      <c r="I488" s="14"/>
      <c r="J488" s="14"/>
      <c r="K488" s="14"/>
      <c r="L488" s="14"/>
      <c r="M488" s="14"/>
      <c r="N488" s="14"/>
      <c r="O488" s="14"/>
      <c r="P488" s="14"/>
      <c r="Q488" s="14"/>
      <c r="R488" s="14"/>
      <c r="S488" s="14"/>
      <c r="T488" s="2"/>
      <c r="U488" s="2"/>
      <c r="V488" s="2"/>
      <c r="W488" s="2"/>
      <c r="X488" s="14"/>
      <c r="Y488" s="14"/>
      <c r="Z488" s="14"/>
      <c r="AA488" s="14"/>
      <c r="AB488" s="14"/>
      <c r="AC488" s="14"/>
      <c r="AD488" s="14"/>
      <c r="AE488" s="14"/>
      <c r="AF488" s="14"/>
      <c r="AG488" s="14"/>
      <c r="AH488" s="14"/>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14"/>
    </row>
    <row r="489" s="11" customFormat="1" spans="1:60">
      <c r="A489" s="14"/>
      <c r="B489" s="14"/>
      <c r="C489" s="144"/>
      <c r="D489" s="145"/>
      <c r="E489" s="145"/>
      <c r="F489" s="14"/>
      <c r="G489" s="14"/>
      <c r="H489" s="14"/>
      <c r="I489" s="14"/>
      <c r="J489" s="14"/>
      <c r="K489" s="14"/>
      <c r="L489" s="14"/>
      <c r="M489" s="14"/>
      <c r="N489" s="14"/>
      <c r="O489" s="14"/>
      <c r="P489" s="14"/>
      <c r="Q489" s="14"/>
      <c r="R489" s="14"/>
      <c r="S489" s="14"/>
      <c r="T489" s="2"/>
      <c r="U489" s="2"/>
      <c r="V489" s="2"/>
      <c r="W489" s="2"/>
      <c r="X489" s="14"/>
      <c r="Y489" s="14"/>
      <c r="Z489" s="14"/>
      <c r="AA489" s="14"/>
      <c r="AB489" s="14"/>
      <c r="AC489" s="14"/>
      <c r="AD489" s="14"/>
      <c r="AE489" s="14"/>
      <c r="AF489" s="14"/>
      <c r="AG489" s="14"/>
      <c r="AH489" s="14"/>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14"/>
    </row>
    <row r="490" s="11" customFormat="1" spans="1:60">
      <c r="A490" s="14"/>
      <c r="B490" s="14"/>
      <c r="C490" s="144"/>
      <c r="D490" s="145"/>
      <c r="E490" s="145"/>
      <c r="F490" s="14"/>
      <c r="G490" s="14"/>
      <c r="H490" s="14"/>
      <c r="I490" s="14"/>
      <c r="J490" s="14"/>
      <c r="K490" s="14"/>
      <c r="L490" s="14"/>
      <c r="M490" s="14"/>
      <c r="N490" s="14"/>
      <c r="O490" s="14"/>
      <c r="P490" s="14"/>
      <c r="Q490" s="14"/>
      <c r="R490" s="14"/>
      <c r="S490" s="14"/>
      <c r="T490" s="2"/>
      <c r="U490" s="2"/>
      <c r="V490" s="2"/>
      <c r="W490" s="2"/>
      <c r="X490" s="14"/>
      <c r="Y490" s="14"/>
      <c r="Z490" s="14"/>
      <c r="AA490" s="14"/>
      <c r="AB490" s="14"/>
      <c r="AC490" s="14"/>
      <c r="AD490" s="14"/>
      <c r="AE490" s="14"/>
      <c r="AF490" s="14"/>
      <c r="AG490" s="14"/>
      <c r="AH490" s="14"/>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14"/>
    </row>
    <row r="491" s="11" customFormat="1" spans="1:60">
      <c r="A491" s="14"/>
      <c r="B491" s="14"/>
      <c r="C491" s="144"/>
      <c r="D491" s="145"/>
      <c r="E491" s="145"/>
      <c r="F491" s="14"/>
      <c r="G491" s="14"/>
      <c r="H491" s="14"/>
      <c r="I491" s="14"/>
      <c r="J491" s="14"/>
      <c r="K491" s="14"/>
      <c r="L491" s="14"/>
      <c r="M491" s="14"/>
      <c r="N491" s="14"/>
      <c r="O491" s="14"/>
      <c r="P491" s="14"/>
      <c r="Q491" s="14"/>
      <c r="R491" s="14"/>
      <c r="S491" s="14"/>
      <c r="T491" s="2"/>
      <c r="U491" s="2"/>
      <c r="V491" s="2"/>
      <c r="W491" s="2"/>
      <c r="X491" s="14"/>
      <c r="Y491" s="14"/>
      <c r="Z491" s="14"/>
      <c r="AA491" s="14"/>
      <c r="AB491" s="14"/>
      <c r="AC491" s="14"/>
      <c r="AD491" s="14"/>
      <c r="AE491" s="14"/>
      <c r="AF491" s="14"/>
      <c r="AG491" s="14"/>
      <c r="AH491" s="14"/>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14"/>
    </row>
    <row r="492" s="11" customFormat="1" spans="1:60">
      <c r="A492" s="14"/>
      <c r="B492" s="14"/>
      <c r="C492" s="144"/>
      <c r="D492" s="145"/>
      <c r="E492" s="145"/>
      <c r="F492" s="14"/>
      <c r="G492" s="14"/>
      <c r="H492" s="14"/>
      <c r="I492" s="14"/>
      <c r="J492" s="14"/>
      <c r="K492" s="14"/>
      <c r="L492" s="14"/>
      <c r="M492" s="14"/>
      <c r="N492" s="14"/>
      <c r="O492" s="14"/>
      <c r="P492" s="14"/>
      <c r="Q492" s="14"/>
      <c r="R492" s="14"/>
      <c r="S492" s="14"/>
      <c r="T492" s="2"/>
      <c r="U492" s="2"/>
      <c r="V492" s="2"/>
      <c r="W492" s="2"/>
      <c r="X492" s="14"/>
      <c r="Y492" s="14"/>
      <c r="Z492" s="14"/>
      <c r="AA492" s="14"/>
      <c r="AB492" s="14"/>
      <c r="AC492" s="14"/>
      <c r="AD492" s="14"/>
      <c r="AE492" s="14"/>
      <c r="AF492" s="14"/>
      <c r="AG492" s="14"/>
      <c r="AH492" s="14"/>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14"/>
    </row>
    <row r="493" s="11" customFormat="1" spans="1:60">
      <c r="A493" s="14"/>
      <c r="B493" s="14"/>
      <c r="C493" s="144"/>
      <c r="D493" s="145"/>
      <c r="E493" s="145"/>
      <c r="F493" s="14"/>
      <c r="G493" s="14"/>
      <c r="H493" s="14"/>
      <c r="I493" s="14"/>
      <c r="J493" s="14"/>
      <c r="K493" s="14"/>
      <c r="L493" s="14"/>
      <c r="M493" s="14"/>
      <c r="N493" s="14"/>
      <c r="O493" s="14"/>
      <c r="P493" s="14"/>
      <c r="Q493" s="14"/>
      <c r="R493" s="14"/>
      <c r="S493" s="14"/>
      <c r="T493" s="2"/>
      <c r="U493" s="2"/>
      <c r="V493" s="2"/>
      <c r="W493" s="2"/>
      <c r="X493" s="14"/>
      <c r="Y493" s="14"/>
      <c r="Z493" s="14"/>
      <c r="AA493" s="14"/>
      <c r="AB493" s="14"/>
      <c r="AC493" s="14"/>
      <c r="AD493" s="14"/>
      <c r="AE493" s="14"/>
      <c r="AF493" s="14"/>
      <c r="AG493" s="14"/>
      <c r="AH493" s="14"/>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14"/>
    </row>
  </sheetData>
  <sheetProtection formatColumns="0" sort="0" autoFilter="0" pivotTables="0"/>
  <autoFilter ref="A6:BH374">
    <filterColumn colId="1">
      <customFilters>
        <customFilter operator="equal" val="台山市"/>
      </customFilters>
    </filterColumn>
    <filterColumn colId="4">
      <customFilters>
        <customFilter operator="equal" val="省林业局"/>
      </customFilters>
    </filterColumn>
    <extLst/>
  </autoFilter>
  <mergeCells count="10">
    <mergeCell ref="A2:AH2"/>
    <mergeCell ref="A5:J5"/>
    <mergeCell ref="T5:U5"/>
    <mergeCell ref="V5:W5"/>
    <mergeCell ref="X5:Y5"/>
    <mergeCell ref="Z5:AA5"/>
    <mergeCell ref="AB5:AC5"/>
    <mergeCell ref="AD5:AE5"/>
    <mergeCell ref="AF5:AG5"/>
    <mergeCell ref="BE5:BG5"/>
  </mergeCells>
  <dataValidations count="2">
    <dataValidation type="list" allowBlank="1" showInputMessage="1" showErrorMessage="1" sqref="P36">
      <formula1>'[1]供参考 考核事项初步清单'!#REF!</formula1>
    </dataValidation>
    <dataValidation type="list" allowBlank="1" showInputMessage="1" showErrorMessage="1" sqref="R185:S185 Q186:S186 Q212 X212:Y212 AB212:AG212 R213:S213 Q214:S214 Q215 Z215:AG215 Z226:AA226 AD226:AG226 Z233:AA233 AD233:AG233 Q234 Z234:AG234 P183:P225 P227:P236 Q187:Q188 Q194:Q197 X187:Y188 R224:S225 X213:AG214 X235:AG236 X227:AG232 Q183:S184 Q235:S236 AB187:AG188 Q227:S232 AB194:AG197 X194:Y197 X183:AG186 Q216:S223 X198:AG211 X189:AG193 X216:AG225 Q189:S193 Q198:S211">
      <formula1>[2]考核事项!#REF!</formula1>
    </dataValidation>
  </dataValidations>
  <pageMargins left="0.700694444444445" right="0.393055555555556" top="0.236111111111111" bottom="0.393055555555556" header="0.298611111111111" footer="0.298611111111111"/>
  <pageSetup paperSize="8" scale="2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台山市汇总表（最终版）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谭宝燕</dc:creator>
  <cp:lastModifiedBy>Cowlittleboy</cp:lastModifiedBy>
  <dcterms:created xsi:type="dcterms:W3CDTF">2021-08-24T07:48:00Z</dcterms:created>
  <dcterms:modified xsi:type="dcterms:W3CDTF">2021-09-01T02:23:05Z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CD010179286C4B1384C0618B20EE8B6E</vt:lpwstr>
  </property>
</Properties>
</file>