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2)" sheetId="1" r:id="rId1"/>
  </sheets>
  <definedNames>
    <definedName name="_xlnm._FilterDatabase" localSheetId="0" hidden="1">'Sheet1 (2)'!$A$3:$T$66</definedName>
    <definedName name="_xlnm.Print_Titles" localSheetId="0">'Sheet1 (2)'!$3:$3</definedName>
  </definedNames>
  <calcPr fullCalcOnLoad="1"/>
</workbook>
</file>

<file path=xl/sharedStrings.xml><?xml version="1.0" encoding="utf-8"?>
<sst xmlns="http://schemas.openxmlformats.org/spreadsheetml/2006/main" count="514" uniqueCount="186">
  <si>
    <t>江门市台山市2021年省级涉农资金统筹整合情况报备表</t>
  </si>
  <si>
    <t>单位：元</t>
  </si>
  <si>
    <t>序号</t>
  </si>
  <si>
    <t>地区
（地市）</t>
  </si>
  <si>
    <t>地区　（区县）</t>
  </si>
  <si>
    <t>资金类别</t>
  </si>
  <si>
    <t>一级项目名称</t>
  </si>
  <si>
    <t>具体项目名称</t>
  </si>
  <si>
    <t>项目编码</t>
  </si>
  <si>
    <t>省级主管部门</t>
  </si>
  <si>
    <t>项目总投资</t>
  </si>
  <si>
    <t>2021年拟申请省级补助金额</t>
  </si>
  <si>
    <t>合计安排数</t>
  </si>
  <si>
    <t>安排省级补助金额</t>
  </si>
  <si>
    <t>安排乡村振兴战略实绩考核奖励资金</t>
  </si>
  <si>
    <t>是否属于考核事项</t>
  </si>
  <si>
    <t>对应落实的考核事项任务量</t>
  </si>
  <si>
    <t>总计（60项）</t>
  </si>
  <si>
    <t>考核类事项合计（14项）</t>
  </si>
  <si>
    <t>江门市</t>
  </si>
  <si>
    <t>台山市</t>
  </si>
  <si>
    <t>农业产业发展类</t>
  </si>
  <si>
    <t>动植物疫病防控</t>
  </si>
  <si>
    <t>2021年江门市台山市动植物疫病防控动物疫病防控</t>
  </si>
  <si>
    <t>107004043-2021-0000109431</t>
  </si>
  <si>
    <t>广东省农业农村厅</t>
  </si>
  <si>
    <t>是</t>
  </si>
  <si>
    <t>开展动物疫病强制免疫补助以及动物免疫监测、检疫、监督及重大动物疫病预防控制、预警、扑灭、无害化处理工作及强化动物防疫体系建设</t>
  </si>
  <si>
    <t>畜牧业转型升级</t>
  </si>
  <si>
    <t>2021年江门市台山市畜牧业转型升级畜禽养殖废弃物资源化利用专项资金</t>
  </si>
  <si>
    <t>107004043-2021-0000109440</t>
  </si>
  <si>
    <t>推进畜禽养殖废弃物资源化利用工作。畜禽粪污综合利用率达到75%以上，规模养殖场粪污处理设施装备配套率达到95%以上，大型规模养殖场粪污处理设施装备配套率达到100%。</t>
  </si>
  <si>
    <t>2021年江门市台山市动植物疫病防控无害化处理生猪无害化补助</t>
  </si>
  <si>
    <t>107004043-2021-0000133645</t>
  </si>
  <si>
    <t>对养殖环节的病死猪无害处理进行补助，对屠宰环节病死猪无害化处理及损失进行补助</t>
  </si>
  <si>
    <t>农田建设及管护</t>
  </si>
  <si>
    <t>2021年度江门市台山市斗山镇高标准农田建设项目</t>
  </si>
  <si>
    <t>107004043-2021-0000109233</t>
  </si>
  <si>
    <t>完成省下达0.65万亩任务</t>
  </si>
  <si>
    <t>2021年度江门市台山市海宴镇高标准农田建设项目</t>
  </si>
  <si>
    <t>107004043-2021-0000109187</t>
  </si>
  <si>
    <t>2021年度江门市台山市水步镇高标准农田建设项目</t>
  </si>
  <si>
    <t>107004043-2021-0000109263</t>
  </si>
  <si>
    <t>完成省下达0.61万亩任务</t>
  </si>
  <si>
    <t>2021年度江门市台山市白沙镇高标准农田建设项目</t>
  </si>
  <si>
    <t>107004043-2021-0000109278</t>
  </si>
  <si>
    <t>完成省下达0.26万亩任务</t>
  </si>
  <si>
    <t>2021年度江门市台山市冲蒌镇高标准农田建设项目</t>
  </si>
  <si>
    <t>107004043-2021-0000109243</t>
  </si>
  <si>
    <t>完成省下达0.20万亩任务</t>
  </si>
  <si>
    <t>农村人居环境整治类</t>
  </si>
  <si>
    <t>其他农业农村项目</t>
  </si>
  <si>
    <r>
      <t>2021</t>
    </r>
    <r>
      <rPr>
        <sz val="10"/>
        <rFont val="宋体"/>
        <family val="0"/>
      </rPr>
      <t>年江门市台山市其他农业农村项目</t>
    </r>
    <r>
      <rPr>
        <sz val="10"/>
        <rFont val="Calibri"/>
        <family val="2"/>
      </rPr>
      <t>-</t>
    </r>
    <r>
      <rPr>
        <sz val="10"/>
        <rFont val="宋体"/>
        <family val="0"/>
      </rPr>
      <t>精品线路建设项目</t>
    </r>
  </si>
  <si>
    <t>107004043-2021-0000104715</t>
  </si>
  <si>
    <t>通过项目实施，我市村庄风貌得到明显改善和提升，农村环境进一步改善，农村建设向统一规划设计、统计一图纸编制、统一用地规划、统一外立面样式的“四统一”的机制迈进，美丽乡村建设及村容村貌提升更加明显，成为我市最强的生态宜居美丽乡村风貌带，在示范引领的作用下，推动周边各镇建成一批农村风貌美、农民素质高、群众支持率高、满意度大的美丽乡村示范村。</t>
  </si>
  <si>
    <t>生态林业建设类</t>
  </si>
  <si>
    <t>林业有害生物防控</t>
  </si>
  <si>
    <t>2021年江门市台山市林业有害生物防控预防监测与应急项目</t>
  </si>
  <si>
    <t>107004042-2021-0000109869</t>
  </si>
  <si>
    <t>省林业局</t>
  </si>
  <si>
    <t>林业有害生物成灾率控制在3.5%以下，无公害防灾率达率达到88%以上，测报准确率达到90%以上，种苗产地检疫率达到100%</t>
  </si>
  <si>
    <t>2021年江门市台山市林业有害生物防控薇甘菊防治工程</t>
  </si>
  <si>
    <t>107004042-2021-0000109955</t>
  </si>
  <si>
    <t>林业有害生物成灾率控制在3.5%以下，无公害防灾率达率达到88%以上，测报准确率达到90%以上，种苗产地检疫率达到101%</t>
  </si>
  <si>
    <t>自然保护地整合优化</t>
  </si>
  <si>
    <t>2021年江门市台山市自然保护地整合优化台山市自然保护地整合优化预案编制项目</t>
  </si>
  <si>
    <t>107004042-2021-0000103640</t>
  </si>
  <si>
    <t>完成自然保护地整合优化建设规划</t>
  </si>
  <si>
    <t>农业农村基础设施类</t>
  </si>
  <si>
    <t>河长制湖长制项目</t>
  </si>
  <si>
    <t>2021年江门市碧道建设工程台山段</t>
  </si>
  <si>
    <t>107004041-2021-0000122072</t>
  </si>
  <si>
    <t>广东省水利厅</t>
  </si>
  <si>
    <r>
      <t>碧道建设</t>
    </r>
    <r>
      <rPr>
        <sz val="12"/>
        <rFont val="Calibri"/>
        <family val="2"/>
      </rPr>
      <t>12.5</t>
    </r>
    <r>
      <rPr>
        <sz val="12"/>
        <rFont val="宋体"/>
        <family val="0"/>
      </rPr>
      <t>公里</t>
    </r>
  </si>
  <si>
    <t>基本农田保护项目</t>
  </si>
  <si>
    <t>2020年度江门市台山市基本农田保护经济补偿省级补助资金</t>
  </si>
  <si>
    <t>107004058-2021-0000137193</t>
  </si>
  <si>
    <t>省自然资源厅</t>
  </si>
  <si>
    <t>80.27万亩</t>
  </si>
  <si>
    <t>非考核类事项合计（46项）</t>
  </si>
  <si>
    <r>
      <t>“</t>
    </r>
    <r>
      <rPr>
        <sz val="12"/>
        <rFont val="宋体"/>
        <family val="0"/>
      </rPr>
      <t>一村一品、一镇一业</t>
    </r>
    <r>
      <rPr>
        <sz val="12"/>
        <rFont val="Calibri"/>
        <family val="2"/>
      </rPr>
      <t>”</t>
    </r>
  </si>
  <si>
    <t>2021年江门市台山市“一村一品、一镇一业”白沙镇龚边村咸蛋项目</t>
  </si>
  <si>
    <t>107004043-2021-0000126709</t>
  </si>
  <si>
    <t>否</t>
  </si>
  <si>
    <t>“一村一品、一镇一业”</t>
  </si>
  <si>
    <t>2021年江门市台山市“一村一品、一镇一业”赤溪镇北门村南美白对虾项目</t>
  </si>
  <si>
    <t>107004043-2021-0000126812</t>
  </si>
  <si>
    <t>2021年江门市台山市“一村一品、一镇一业”北陡镇寨门村象牙香占项目</t>
  </si>
  <si>
    <t>107004043-2021-0000126794</t>
  </si>
  <si>
    <t>2021年江门市台山市“一村一品、一镇一业”都斛镇白石村青蟹项目</t>
  </si>
  <si>
    <t>107004043-2021-0000126973</t>
  </si>
  <si>
    <t>2021年江门市台山市“一村一品、一镇一业”都斛镇莘村村丝苗米种植示范基地项目</t>
  </si>
  <si>
    <t>107004043-2021-0000126993</t>
  </si>
  <si>
    <t>2021年江门市台山市“一村一品、一镇一业”四九镇下坪村水稻项目</t>
  </si>
  <si>
    <t>107004043-2021-0000127224</t>
  </si>
  <si>
    <t>2021年江门市台山市“一村一品、一镇一业”四九镇东冠村东冠茶叶项目</t>
  </si>
  <si>
    <t>107004043-2021-0000127215</t>
  </si>
  <si>
    <t>2021年江门市台山市“一村一品、一镇一业”斗山镇横江村水稻项目</t>
  </si>
  <si>
    <t>107004043-2021-0000127021</t>
  </si>
  <si>
    <t>2021年江门市台山市“一村一品、一镇一业”端芬镇庙边村麻黄鸡项目</t>
  </si>
  <si>
    <t>107004043-2021-0000127076</t>
  </si>
  <si>
    <t>2021年江门市台山市“一村一品、一镇一业”三合镇那金村迷迭香项目</t>
  </si>
  <si>
    <t>107004043-2021-0000127121</t>
  </si>
  <si>
    <t>2021年江门市台山市“一村一品、一镇一业”三合镇温泉村土鸡项目</t>
  </si>
  <si>
    <t>107004043-2021-0000127133</t>
  </si>
  <si>
    <r>
      <t>2021</t>
    </r>
    <r>
      <rPr>
        <sz val="12"/>
        <rFont val="宋体"/>
        <family val="0"/>
      </rPr>
      <t>年江门市台山市</t>
    </r>
    <r>
      <rPr>
        <sz val="12"/>
        <rFont val="Calibri"/>
        <family val="2"/>
      </rPr>
      <t>“</t>
    </r>
    <r>
      <rPr>
        <sz val="12"/>
        <rFont val="宋体"/>
        <family val="0"/>
      </rPr>
      <t>一村一品、一镇一业</t>
    </r>
    <r>
      <rPr>
        <sz val="12"/>
        <rFont val="Calibri"/>
        <family val="2"/>
      </rPr>
      <t>”</t>
    </r>
    <r>
      <rPr>
        <sz val="12"/>
        <rFont val="宋体"/>
        <family val="0"/>
      </rPr>
      <t>斗山镇那洲村水稻项目</t>
    </r>
  </si>
  <si>
    <t>107004043-2021-0000127025</t>
  </si>
  <si>
    <r>
      <t>2021</t>
    </r>
    <r>
      <rPr>
        <sz val="12"/>
        <rFont val="宋体"/>
        <family val="0"/>
      </rPr>
      <t>年江门市台山市</t>
    </r>
    <r>
      <rPr>
        <sz val="12"/>
        <rFont val="Calibri"/>
        <family val="2"/>
      </rPr>
      <t>“</t>
    </r>
    <r>
      <rPr>
        <sz val="12"/>
        <rFont val="宋体"/>
        <family val="0"/>
      </rPr>
      <t>一村一品、一镇一业</t>
    </r>
    <r>
      <rPr>
        <sz val="12"/>
        <rFont val="Calibri"/>
        <family val="2"/>
      </rPr>
      <t>”</t>
    </r>
    <r>
      <rPr>
        <sz val="12"/>
        <rFont val="宋体"/>
        <family val="0"/>
      </rPr>
      <t>汶村镇茭一村委会莲藕项目</t>
    </r>
  </si>
  <si>
    <t>107004043-2021-0000127246</t>
  </si>
  <si>
    <r>
      <t>2021</t>
    </r>
    <r>
      <rPr>
        <sz val="12"/>
        <rFont val="宋体"/>
        <family val="0"/>
      </rPr>
      <t>年江门市台山市</t>
    </r>
    <r>
      <rPr>
        <sz val="12"/>
        <rFont val="Calibri"/>
        <family val="2"/>
      </rPr>
      <t>“</t>
    </r>
    <r>
      <rPr>
        <sz val="12"/>
        <rFont val="宋体"/>
        <family val="0"/>
      </rPr>
      <t>一村一品、一镇一业</t>
    </r>
    <r>
      <rPr>
        <sz val="12"/>
        <rFont val="Calibri"/>
        <family val="2"/>
      </rPr>
      <t>”</t>
    </r>
    <r>
      <rPr>
        <sz val="12"/>
        <rFont val="宋体"/>
        <family val="0"/>
      </rPr>
      <t>赤溪镇长安村象牙香占水稻项目</t>
    </r>
  </si>
  <si>
    <t>107004043-2021-0000126895</t>
  </si>
  <si>
    <t>2021年江门市台山市政策性农业保险保费补贴</t>
  </si>
  <si>
    <t>107004043-2021-0000106982</t>
  </si>
  <si>
    <t>四好农村路养护</t>
  </si>
  <si>
    <t>2021年江门市台山市四好农村路养护资金</t>
  </si>
  <si>
    <t>107004033-2021-0000141643</t>
  </si>
  <si>
    <t>省交通运输厅</t>
  </si>
  <si>
    <t>四好农村路建设</t>
  </si>
  <si>
    <t>2021年江门市台山市台山市县道X531水步沙田岗至大江渡头段改建工程</t>
  </si>
  <si>
    <t>107004033-2021-0000102034</t>
  </si>
  <si>
    <t>2021年江门市台山市白沙镇邹村桥</t>
  </si>
  <si>
    <t>107004033-2021-0000102029</t>
  </si>
  <si>
    <t>2021年江门市台山市四九镇永丰桥</t>
  </si>
  <si>
    <t>107004033-2021-0000122294</t>
  </si>
  <si>
    <t>2021年江门市台山市深井镇上角桥</t>
  </si>
  <si>
    <t>107004033-2021-0000147259</t>
  </si>
  <si>
    <t>2021年江门市台山市水步镇友谊桥</t>
  </si>
  <si>
    <t>107004033-2021-0000125946</t>
  </si>
  <si>
    <t>2021年江门市台山市海宴镇五丰桥</t>
  </si>
  <si>
    <t>107004033-2021-0000102027</t>
  </si>
  <si>
    <t>2021年江门市台山市水步镇排洪河桥</t>
  </si>
  <si>
    <t>107004033-2021-0000130526</t>
  </si>
  <si>
    <t>2021年江门市台山市都斛高速公路至都阳旧村委会路段改造工程</t>
  </si>
  <si>
    <t>107004033-2021-0000147274</t>
  </si>
  <si>
    <t>2021年江门市台山市汶村镇五福路口至陂头村道路改造工程</t>
  </si>
  <si>
    <t>107004033-2021-0000124941</t>
  </si>
  <si>
    <t>2021年江门市台山市四九镇乡道Y389四五线昌平小学至锦平村路段路面大修工程</t>
  </si>
  <si>
    <t>107004033-2021-0000124929</t>
  </si>
  <si>
    <t>政策性森林保险保费补贴</t>
  </si>
  <si>
    <t>2021年江门市台山市政策性森林保险保费补贴</t>
  </si>
  <si>
    <t>107004042-2021-0000128982</t>
  </si>
  <si>
    <t>林业示范基地建设</t>
  </si>
  <si>
    <t>广东省江门台山市全国森林康养基地试点市规划与申报服务项目</t>
  </si>
  <si>
    <t>107004042-2021-0000102850</t>
  </si>
  <si>
    <t>其他林业项目</t>
  </si>
  <si>
    <t>2021年江门市台山市其他林业项目森林单位完善提升工程</t>
  </si>
  <si>
    <t>107004042-2021-0000107676</t>
  </si>
  <si>
    <t>森林乡村建设</t>
  </si>
  <si>
    <t>2021年江门市台山市森林乡村建设村庄绿化美化工程</t>
  </si>
  <si>
    <t>107004042-2021-0000107796</t>
  </si>
  <si>
    <t>林业种苗</t>
  </si>
  <si>
    <t>2021年江门市台山市林业种苗乡土阔叶树轻基质苗木培育项目</t>
  </si>
  <si>
    <t>107004042-2021-0000123090</t>
  </si>
  <si>
    <t>2021年江门市台山市其他林业项目台山市食用林产品质量监测抽检任务服务项目</t>
  </si>
  <si>
    <t>107004042-2021-0000135960</t>
  </si>
  <si>
    <t>2021年江门市台山市其他林业项目2021年森林督查图斑现地调查核实服务项目</t>
  </si>
  <si>
    <t>107004042-2021-0000123473</t>
  </si>
  <si>
    <t>湿地保护与恢复</t>
  </si>
  <si>
    <t>2021年江门市台山市湿地保护与恢复广东台山镇海湾红树林国家湿地公园建设专项</t>
  </si>
  <si>
    <t>107004042-2021-0000103329</t>
  </si>
  <si>
    <t>2021年江门市台山市其他林业项目2021年森林资源管理“一张图”年度更新服务项目</t>
  </si>
  <si>
    <t>107004042-2021-0000123474</t>
  </si>
  <si>
    <t>中小河流治理项目</t>
  </si>
  <si>
    <t>2021年江门市台山市斗山河（冲蒌段）治理工程</t>
  </si>
  <si>
    <t>107004041-2020-0000002679</t>
  </si>
  <si>
    <t>2021年江门市台山市大隆洞河（大隆洞至三夹海段）治理工程</t>
  </si>
  <si>
    <t>107004041-2020-0000002676</t>
  </si>
  <si>
    <t>2021年江门市台山市大隆洞河（端芬上泽段）治理工程</t>
  </si>
  <si>
    <t>107004041-2020-0000002677</t>
  </si>
  <si>
    <r>
      <t>2021</t>
    </r>
    <r>
      <rPr>
        <sz val="12"/>
        <rFont val="宋体"/>
        <family val="0"/>
      </rPr>
      <t>年江门市台山市都斛河治理工程</t>
    </r>
  </si>
  <si>
    <t>107004041-2020-0000002678</t>
  </si>
  <si>
    <t>2021年江门市台山市端芬镇汝南排涝站改造工程</t>
  </si>
  <si>
    <t>107004041-2021-0000120008</t>
  </si>
  <si>
    <t>水库移民后期扶持</t>
  </si>
  <si>
    <t>2021年江门市台山市三合镇新一村委会龙口村道路加固工程</t>
  </si>
  <si>
    <t>107004041-2020-0000017180</t>
  </si>
  <si>
    <t>2021年江门市台山市北陡镇小洞村委会棉弓山村环境整治工程</t>
  </si>
  <si>
    <t>107004041-2020-0000017052</t>
  </si>
  <si>
    <t>2021年江门市台山市新增三峡移民后期扶持资金</t>
  </si>
  <si>
    <t>107004041-2021-0000107566</t>
  </si>
  <si>
    <t>2021年江门市台山市深井镇河西村委会傍鹤村环境整治工程</t>
  </si>
  <si>
    <t>107004041-2021-0000107628</t>
  </si>
  <si>
    <t>2021年江门市台山市2021年小型水库移民生产经营扶持项目</t>
  </si>
  <si>
    <t>107004041-2021-0000107780</t>
  </si>
  <si>
    <t>2021年江门市台山市北陡镇石蕉村委会六新村环境整治工程</t>
  </si>
  <si>
    <t>107004041-2020-0000017072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</si>
</sst>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2"/>
      <name val="Calibri"/>
      <family val="2"/>
    </font>
    <font>
      <b/>
      <sz val="24"/>
      <name val="宋体"/>
      <family val="0"/>
    </font>
    <font>
      <b/>
      <sz val="12"/>
      <name val="宋体"/>
      <family val="0"/>
    </font>
    <font>
      <b/>
      <sz val="12"/>
      <name val="Calibri"/>
      <family val="2"/>
    </font>
    <font>
      <b/>
      <sz val="10"/>
      <name val="宋体"/>
      <family val="0"/>
    </font>
    <font>
      <sz val="10"/>
      <name val="宋体"/>
      <family val="0"/>
    </font>
    <font>
      <sz val="10"/>
      <name val="Calibri"/>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Microsoft YaHei UI"/>
      <family val="2"/>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23">
    <xf numFmtId="0" fontId="0" fillId="0" borderId="0" xfId="0" applyAlignment="1">
      <alignment vertical="center"/>
    </xf>
    <xf numFmtId="0" fontId="2" fillId="0" borderId="0" xfId="0" applyFont="1" applyFill="1" applyBorder="1" applyAlignment="1">
      <alignment wrapText="1"/>
    </xf>
    <xf numFmtId="0" fontId="2" fillId="33" borderId="0" xfId="0" applyFont="1" applyFill="1" applyBorder="1" applyAlignment="1">
      <alignment wrapText="1"/>
    </xf>
    <xf numFmtId="0" fontId="0" fillId="0" borderId="0" xfId="0" applyFill="1" applyAlignment="1">
      <alignment vertical="center"/>
    </xf>
    <xf numFmtId="0" fontId="0" fillId="0" borderId="0" xfId="0" applyFill="1" applyAlignment="1">
      <alignment vertical="center" wrapText="1"/>
    </xf>
    <xf numFmtId="43" fontId="0" fillId="0" borderId="0" xfId="5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3" fontId="4" fillId="0" borderId="9" xfId="50" applyFont="1" applyFill="1" applyBorder="1" applyAlignment="1">
      <alignment horizontal="center" vertical="center" wrapText="1"/>
    </xf>
    <xf numFmtId="0" fontId="0" fillId="0" borderId="0" xfId="0" applyAlignment="1">
      <alignment vertical="center" wrapText="1"/>
    </xf>
    <xf numFmtId="43" fontId="6" fillId="0" borderId="9" xfId="50" applyFont="1" applyFill="1" applyBorder="1" applyAlignment="1">
      <alignment horizontal="center" vertical="center" wrapText="1"/>
    </xf>
    <xf numFmtId="43" fontId="2" fillId="0" borderId="9" xfId="50" applyFont="1" applyFill="1" applyBorder="1" applyAlignment="1">
      <alignment horizontal="center" vertical="center" wrapText="1"/>
    </xf>
    <xf numFmtId="0" fontId="2" fillId="0" borderId="9" xfId="0" applyFont="1" applyFill="1" applyBorder="1" applyAlignment="1">
      <alignment vertical="center" wrapText="1"/>
    </xf>
    <xf numFmtId="0" fontId="0" fillId="0" borderId="9" xfId="0"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Font="1" applyFill="1" applyAlignment="1">
      <alignment horizontal="center" vertical="center"/>
    </xf>
    <xf numFmtId="0" fontId="4" fillId="0" borderId="9"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66"/>
  <sheetViews>
    <sheetView tabSelected="1" zoomScalePageLayoutView="0" workbookViewId="0" topLeftCell="C1">
      <pane ySplit="3" topLeftCell="A67" activePane="bottomLeft" state="frozen"/>
      <selection pane="topLeft" activeCell="A1" sqref="A1"/>
      <selection pane="bottomLeft" activeCell="M4" sqref="M4"/>
    </sheetView>
  </sheetViews>
  <sheetFormatPr defaultColWidth="9.00390625" defaultRowHeight="14.25"/>
  <cols>
    <col min="1" max="1" width="9.00390625" style="3" customWidth="1"/>
    <col min="2" max="3" width="10.625" style="3" customWidth="1"/>
    <col min="4" max="4" width="9.125" style="4" customWidth="1"/>
    <col min="5" max="5" width="22.875" style="3" customWidth="1"/>
    <col min="6" max="6" width="55.125" style="3" customWidth="1"/>
    <col min="7" max="7" width="28.375" style="3" customWidth="1"/>
    <col min="8" max="8" width="14.75390625" style="3" customWidth="1"/>
    <col min="9" max="9" width="18.75390625" style="5" customWidth="1"/>
    <col min="10" max="11" width="18.25390625" style="5" customWidth="1"/>
    <col min="12" max="13" width="16.625" style="5" customWidth="1"/>
    <col min="14" max="14" width="9.75390625" style="3" customWidth="1"/>
    <col min="15" max="15" width="20.25390625" style="3" customWidth="1"/>
  </cols>
  <sheetData>
    <row r="1" spans="1:15" ht="39" customHeight="1">
      <c r="A1" s="19" t="s">
        <v>0</v>
      </c>
      <c r="B1" s="19"/>
      <c r="C1" s="19"/>
      <c r="D1" s="20"/>
      <c r="E1" s="19"/>
      <c r="F1" s="19"/>
      <c r="G1" s="19"/>
      <c r="H1" s="19"/>
      <c r="I1" s="19"/>
      <c r="J1" s="19"/>
      <c r="K1" s="19"/>
      <c r="L1" s="19"/>
      <c r="M1" s="19"/>
      <c r="N1" s="19"/>
      <c r="O1" s="19"/>
    </row>
    <row r="2" spans="1:15" ht="19.5" customHeight="1">
      <c r="A2" s="6"/>
      <c r="B2" s="6"/>
      <c r="C2" s="6"/>
      <c r="D2" s="7"/>
      <c r="E2" s="6"/>
      <c r="F2" s="6"/>
      <c r="G2" s="6"/>
      <c r="H2" s="6"/>
      <c r="I2" s="6"/>
      <c r="J2" s="6"/>
      <c r="K2" s="6"/>
      <c r="L2" s="21" t="s">
        <v>1</v>
      </c>
      <c r="M2" s="21"/>
      <c r="N2" s="21"/>
      <c r="O2" s="21"/>
    </row>
    <row r="3" spans="1:19" ht="60.75" customHeight="1">
      <c r="A3" s="8" t="s">
        <v>2</v>
      </c>
      <c r="B3" s="8" t="s">
        <v>3</v>
      </c>
      <c r="C3" s="8" t="s">
        <v>4</v>
      </c>
      <c r="D3" s="9" t="s">
        <v>5</v>
      </c>
      <c r="E3" s="8" t="s">
        <v>6</v>
      </c>
      <c r="F3" s="8" t="s">
        <v>7</v>
      </c>
      <c r="G3" s="8" t="s">
        <v>8</v>
      </c>
      <c r="H3" s="8" t="s">
        <v>9</v>
      </c>
      <c r="I3" s="13" t="s">
        <v>10</v>
      </c>
      <c r="J3" s="13" t="s">
        <v>11</v>
      </c>
      <c r="K3" s="13" t="s">
        <v>12</v>
      </c>
      <c r="L3" s="13" t="s">
        <v>13</v>
      </c>
      <c r="M3" s="13" t="s">
        <v>14</v>
      </c>
      <c r="N3" s="8" t="s">
        <v>15</v>
      </c>
      <c r="O3" s="8" t="s">
        <v>16</v>
      </c>
      <c r="P3" s="14"/>
      <c r="Q3" s="14"/>
      <c r="R3" s="14"/>
      <c r="S3" s="14"/>
    </row>
    <row r="4" spans="1:19" ht="30" customHeight="1">
      <c r="A4" s="22" t="s">
        <v>17</v>
      </c>
      <c r="B4" s="22"/>
      <c r="C4" s="22"/>
      <c r="D4" s="22"/>
      <c r="E4" s="22"/>
      <c r="F4" s="22"/>
      <c r="G4" s="22"/>
      <c r="H4" s="22"/>
      <c r="I4" s="22"/>
      <c r="J4" s="22"/>
      <c r="K4" s="15">
        <f>K5+K20</f>
        <v>131180000</v>
      </c>
      <c r="L4" s="15">
        <f>L5+L20</f>
        <v>125830000</v>
      </c>
      <c r="M4" s="15">
        <f>M5+M20</f>
        <v>5350000</v>
      </c>
      <c r="N4" s="8"/>
      <c r="O4" s="8"/>
      <c r="P4" s="14"/>
      <c r="Q4" s="14"/>
      <c r="R4" s="14"/>
      <c r="S4" s="14"/>
    </row>
    <row r="5" spans="1:19" ht="30" customHeight="1">
      <c r="A5" s="22" t="s">
        <v>18</v>
      </c>
      <c r="B5" s="22"/>
      <c r="C5" s="22"/>
      <c r="D5" s="22"/>
      <c r="E5" s="22"/>
      <c r="F5" s="22"/>
      <c r="G5" s="22"/>
      <c r="H5" s="22"/>
      <c r="I5" s="22"/>
      <c r="J5" s="22"/>
      <c r="K5" s="15">
        <f>SUM(K6:K19)</f>
        <v>58232620</v>
      </c>
      <c r="L5" s="15">
        <f>SUM(L6:L19)</f>
        <v>52882620</v>
      </c>
      <c r="M5" s="15">
        <f>SUM(M6:M19)</f>
        <v>5350000</v>
      </c>
      <c r="N5" s="8"/>
      <c r="O5" s="8"/>
      <c r="P5" s="14"/>
      <c r="Q5" s="14"/>
      <c r="R5" s="14"/>
      <c r="S5" s="14"/>
    </row>
    <row r="6" spans="1:15" s="1" customFormat="1" ht="30" customHeight="1">
      <c r="A6" s="10">
        <v>1</v>
      </c>
      <c r="B6" s="10" t="s">
        <v>19</v>
      </c>
      <c r="C6" s="10" t="s">
        <v>20</v>
      </c>
      <c r="D6" s="10" t="s">
        <v>21</v>
      </c>
      <c r="E6" s="11" t="s">
        <v>22</v>
      </c>
      <c r="F6" s="11" t="s">
        <v>23</v>
      </c>
      <c r="G6" s="12" t="s">
        <v>24</v>
      </c>
      <c r="H6" s="10" t="s">
        <v>25</v>
      </c>
      <c r="I6" s="16">
        <v>6040000</v>
      </c>
      <c r="J6" s="16">
        <v>2954000</v>
      </c>
      <c r="K6" s="16">
        <f>L6+M6</f>
        <v>2954000</v>
      </c>
      <c r="L6" s="16">
        <v>2954000</v>
      </c>
      <c r="M6" s="16"/>
      <c r="N6" s="10" t="s">
        <v>26</v>
      </c>
      <c r="O6" s="10" t="s">
        <v>27</v>
      </c>
    </row>
    <row r="7" spans="1:15" s="1" customFormat="1" ht="30" customHeight="1">
      <c r="A7" s="10">
        <v>2</v>
      </c>
      <c r="B7" s="10" t="s">
        <v>19</v>
      </c>
      <c r="C7" s="10" t="s">
        <v>20</v>
      </c>
      <c r="D7" s="11" t="s">
        <v>21</v>
      </c>
      <c r="E7" s="11" t="s">
        <v>28</v>
      </c>
      <c r="F7" s="11" t="s">
        <v>29</v>
      </c>
      <c r="G7" s="12" t="s">
        <v>30</v>
      </c>
      <c r="H7" s="10" t="s">
        <v>25</v>
      </c>
      <c r="I7" s="16">
        <v>2000000</v>
      </c>
      <c r="J7" s="16">
        <v>2000000</v>
      </c>
      <c r="K7" s="16">
        <f aca="true" t="shared" si="0" ref="K7:K13">L7+M7</f>
        <v>1000000</v>
      </c>
      <c r="L7" s="16">
        <v>1000000</v>
      </c>
      <c r="M7" s="16"/>
      <c r="N7" s="10" t="s">
        <v>26</v>
      </c>
      <c r="O7" s="10" t="s">
        <v>31</v>
      </c>
    </row>
    <row r="8" spans="1:15" s="1" customFormat="1" ht="30" customHeight="1">
      <c r="A8" s="10">
        <v>3</v>
      </c>
      <c r="B8" s="10" t="s">
        <v>19</v>
      </c>
      <c r="C8" s="10" t="s">
        <v>20</v>
      </c>
      <c r="D8" s="10" t="s">
        <v>21</v>
      </c>
      <c r="E8" s="11" t="s">
        <v>22</v>
      </c>
      <c r="F8" s="11" t="s">
        <v>32</v>
      </c>
      <c r="G8" s="12" t="s">
        <v>33</v>
      </c>
      <c r="H8" s="10" t="s">
        <v>25</v>
      </c>
      <c r="I8" s="16">
        <v>250000</v>
      </c>
      <c r="J8" s="16">
        <v>95000</v>
      </c>
      <c r="K8" s="16">
        <f t="shared" si="0"/>
        <v>26000</v>
      </c>
      <c r="L8" s="16">
        <v>26000</v>
      </c>
      <c r="M8" s="16"/>
      <c r="N8" s="10" t="s">
        <v>26</v>
      </c>
      <c r="O8" s="10" t="s">
        <v>34</v>
      </c>
    </row>
    <row r="9" spans="1:15" s="1" customFormat="1" ht="30" customHeight="1">
      <c r="A9" s="10">
        <v>4</v>
      </c>
      <c r="B9" s="10" t="s">
        <v>19</v>
      </c>
      <c r="C9" s="10" t="s">
        <v>20</v>
      </c>
      <c r="D9" s="11" t="s">
        <v>21</v>
      </c>
      <c r="E9" s="11" t="s">
        <v>35</v>
      </c>
      <c r="F9" s="11" t="s">
        <v>36</v>
      </c>
      <c r="G9" s="12" t="s">
        <v>37</v>
      </c>
      <c r="H9" s="10" t="s">
        <v>25</v>
      </c>
      <c r="I9" s="16">
        <v>9795500</v>
      </c>
      <c r="J9" s="16">
        <v>4875000</v>
      </c>
      <c r="K9" s="16">
        <f t="shared" si="0"/>
        <v>4875000</v>
      </c>
      <c r="L9" s="16">
        <v>4875000</v>
      </c>
      <c r="M9" s="16"/>
      <c r="N9" s="10" t="s">
        <v>26</v>
      </c>
      <c r="O9" s="10" t="s">
        <v>38</v>
      </c>
    </row>
    <row r="10" spans="1:15" s="1" customFormat="1" ht="30" customHeight="1">
      <c r="A10" s="10">
        <v>5</v>
      </c>
      <c r="B10" s="10" t="s">
        <v>19</v>
      </c>
      <c r="C10" s="10" t="s">
        <v>20</v>
      </c>
      <c r="D10" s="11" t="s">
        <v>21</v>
      </c>
      <c r="E10" s="11" t="s">
        <v>35</v>
      </c>
      <c r="F10" s="11" t="s">
        <v>39</v>
      </c>
      <c r="G10" s="12" t="s">
        <v>40</v>
      </c>
      <c r="H10" s="10" t="s">
        <v>25</v>
      </c>
      <c r="I10" s="16">
        <v>9795500</v>
      </c>
      <c r="J10" s="16">
        <v>4875000</v>
      </c>
      <c r="K10" s="16">
        <f t="shared" si="0"/>
        <v>4875000</v>
      </c>
      <c r="L10" s="16">
        <v>4875000</v>
      </c>
      <c r="M10" s="16"/>
      <c r="N10" s="10" t="s">
        <v>26</v>
      </c>
      <c r="O10" s="10" t="s">
        <v>38</v>
      </c>
    </row>
    <row r="11" spans="1:15" s="1" customFormat="1" ht="30" customHeight="1">
      <c r="A11" s="10">
        <v>6</v>
      </c>
      <c r="B11" s="10" t="s">
        <v>19</v>
      </c>
      <c r="C11" s="10" t="s">
        <v>20</v>
      </c>
      <c r="D11" s="11" t="s">
        <v>21</v>
      </c>
      <c r="E11" s="11" t="s">
        <v>35</v>
      </c>
      <c r="F11" s="11" t="s">
        <v>41</v>
      </c>
      <c r="G11" s="12" t="s">
        <v>42</v>
      </c>
      <c r="H11" s="10" t="s">
        <v>25</v>
      </c>
      <c r="I11" s="16">
        <v>9192700</v>
      </c>
      <c r="J11" s="16">
        <v>4575000</v>
      </c>
      <c r="K11" s="16">
        <f t="shared" si="0"/>
        <v>4575000</v>
      </c>
      <c r="L11" s="16">
        <v>4575000</v>
      </c>
      <c r="M11" s="16"/>
      <c r="N11" s="10" t="s">
        <v>26</v>
      </c>
      <c r="O11" s="10" t="s">
        <v>43</v>
      </c>
    </row>
    <row r="12" spans="1:15" s="1" customFormat="1" ht="30" customHeight="1">
      <c r="A12" s="10">
        <v>7</v>
      </c>
      <c r="B12" s="10" t="s">
        <v>19</v>
      </c>
      <c r="C12" s="10" t="s">
        <v>20</v>
      </c>
      <c r="D12" s="11" t="s">
        <v>21</v>
      </c>
      <c r="E12" s="11" t="s">
        <v>35</v>
      </c>
      <c r="F12" s="11" t="s">
        <v>44</v>
      </c>
      <c r="G12" s="12" t="s">
        <v>45</v>
      </c>
      <c r="H12" s="10" t="s">
        <v>25</v>
      </c>
      <c r="I12" s="16">
        <v>3918200</v>
      </c>
      <c r="J12" s="16">
        <v>1950000</v>
      </c>
      <c r="K12" s="16">
        <f t="shared" si="0"/>
        <v>1950000</v>
      </c>
      <c r="L12" s="16">
        <v>1950000</v>
      </c>
      <c r="M12" s="16"/>
      <c r="N12" s="10" t="s">
        <v>26</v>
      </c>
      <c r="O12" s="10" t="s">
        <v>46</v>
      </c>
    </row>
    <row r="13" spans="1:15" s="1" customFormat="1" ht="30" customHeight="1">
      <c r="A13" s="10">
        <v>8</v>
      </c>
      <c r="B13" s="10" t="s">
        <v>19</v>
      </c>
      <c r="C13" s="10" t="s">
        <v>20</v>
      </c>
      <c r="D13" s="11" t="s">
        <v>21</v>
      </c>
      <c r="E13" s="11" t="s">
        <v>35</v>
      </c>
      <c r="F13" s="11" t="s">
        <v>47</v>
      </c>
      <c r="G13" s="12" t="s">
        <v>48</v>
      </c>
      <c r="H13" s="10" t="s">
        <v>25</v>
      </c>
      <c r="I13" s="16">
        <v>3014000</v>
      </c>
      <c r="J13" s="16">
        <v>1500000</v>
      </c>
      <c r="K13" s="16">
        <f t="shared" si="0"/>
        <v>1500000</v>
      </c>
      <c r="L13" s="16">
        <v>1500000</v>
      </c>
      <c r="M13" s="16"/>
      <c r="N13" s="10" t="s">
        <v>26</v>
      </c>
      <c r="O13" s="10" t="s">
        <v>49</v>
      </c>
    </row>
    <row r="14" spans="1:15" s="1" customFormat="1" ht="270.75">
      <c r="A14" s="10">
        <v>9</v>
      </c>
      <c r="B14" s="10" t="s">
        <v>19</v>
      </c>
      <c r="C14" s="10" t="s">
        <v>20</v>
      </c>
      <c r="D14" s="11" t="s">
        <v>50</v>
      </c>
      <c r="E14" s="11" t="s">
        <v>51</v>
      </c>
      <c r="F14" s="11" t="s">
        <v>52</v>
      </c>
      <c r="G14" s="12" t="s">
        <v>53</v>
      </c>
      <c r="H14" s="10" t="s">
        <v>25</v>
      </c>
      <c r="I14" s="16">
        <v>87000000</v>
      </c>
      <c r="J14" s="16">
        <v>33450000</v>
      </c>
      <c r="K14" s="16">
        <f aca="true" t="shared" si="1" ref="K14:K19">L14+M14</f>
        <v>6350000</v>
      </c>
      <c r="L14" s="16">
        <v>1000000</v>
      </c>
      <c r="M14" s="16">
        <v>5350000</v>
      </c>
      <c r="N14" s="10" t="s">
        <v>26</v>
      </c>
      <c r="O14" s="10" t="s">
        <v>54</v>
      </c>
    </row>
    <row r="15" spans="1:15" s="1" customFormat="1" ht="30" customHeight="1">
      <c r="A15" s="10">
        <v>10</v>
      </c>
      <c r="B15" s="10" t="s">
        <v>19</v>
      </c>
      <c r="C15" s="10" t="s">
        <v>20</v>
      </c>
      <c r="D15" s="10" t="s">
        <v>55</v>
      </c>
      <c r="E15" s="11" t="s">
        <v>56</v>
      </c>
      <c r="F15" s="11" t="s">
        <v>57</v>
      </c>
      <c r="G15" s="12" t="s">
        <v>58</v>
      </c>
      <c r="H15" s="10" t="s">
        <v>59</v>
      </c>
      <c r="I15" s="16">
        <v>1200000</v>
      </c>
      <c r="J15" s="16">
        <v>500000</v>
      </c>
      <c r="K15" s="16">
        <f t="shared" si="1"/>
        <v>200000</v>
      </c>
      <c r="L15" s="16">
        <v>200000</v>
      </c>
      <c r="M15" s="16"/>
      <c r="N15" s="10" t="s">
        <v>26</v>
      </c>
      <c r="O15" s="17" t="s">
        <v>60</v>
      </c>
    </row>
    <row r="16" spans="1:19" s="2" customFormat="1" ht="30" customHeight="1">
      <c r="A16" s="10">
        <v>11</v>
      </c>
      <c r="B16" s="10" t="s">
        <v>19</v>
      </c>
      <c r="C16" s="10" t="s">
        <v>20</v>
      </c>
      <c r="D16" s="10" t="s">
        <v>55</v>
      </c>
      <c r="E16" s="11" t="s">
        <v>56</v>
      </c>
      <c r="F16" s="11" t="s">
        <v>61</v>
      </c>
      <c r="G16" s="12" t="s">
        <v>62</v>
      </c>
      <c r="H16" s="10" t="s">
        <v>59</v>
      </c>
      <c r="I16" s="16">
        <v>1250000</v>
      </c>
      <c r="J16" s="16">
        <v>500000</v>
      </c>
      <c r="K16" s="16">
        <f t="shared" si="1"/>
        <v>300000</v>
      </c>
      <c r="L16" s="16">
        <v>300000</v>
      </c>
      <c r="M16" s="16"/>
      <c r="N16" s="10" t="s">
        <v>26</v>
      </c>
      <c r="O16" s="17" t="s">
        <v>63</v>
      </c>
      <c r="P16" s="1"/>
      <c r="Q16" s="1"/>
      <c r="R16" s="1"/>
      <c r="S16" s="1"/>
    </row>
    <row r="17" spans="1:15" s="1" customFormat="1" ht="30" customHeight="1">
      <c r="A17" s="10">
        <v>12</v>
      </c>
      <c r="B17" s="10" t="s">
        <v>19</v>
      </c>
      <c r="C17" s="10" t="s">
        <v>20</v>
      </c>
      <c r="D17" s="10" t="s">
        <v>55</v>
      </c>
      <c r="E17" s="11" t="s">
        <v>64</v>
      </c>
      <c r="F17" s="11" t="s">
        <v>65</v>
      </c>
      <c r="G17" s="12" t="s">
        <v>66</v>
      </c>
      <c r="H17" s="10" t="s">
        <v>59</v>
      </c>
      <c r="I17" s="16">
        <v>500000</v>
      </c>
      <c r="J17" s="16">
        <v>500000</v>
      </c>
      <c r="K17" s="16">
        <f t="shared" si="1"/>
        <v>500000</v>
      </c>
      <c r="L17" s="16">
        <v>500000</v>
      </c>
      <c r="M17" s="16"/>
      <c r="N17" s="10" t="s">
        <v>26</v>
      </c>
      <c r="O17" s="11" t="s">
        <v>67</v>
      </c>
    </row>
    <row r="18" spans="1:15" s="1" customFormat="1" ht="30" customHeight="1">
      <c r="A18" s="10">
        <v>13</v>
      </c>
      <c r="B18" s="10" t="s">
        <v>19</v>
      </c>
      <c r="C18" s="10" t="s">
        <v>20</v>
      </c>
      <c r="D18" s="11" t="s">
        <v>68</v>
      </c>
      <c r="E18" s="11" t="s">
        <v>69</v>
      </c>
      <c r="F18" s="11" t="s">
        <v>70</v>
      </c>
      <c r="G18" s="12" t="s">
        <v>71</v>
      </c>
      <c r="H18" s="10" t="s">
        <v>72</v>
      </c>
      <c r="I18" s="16">
        <v>452041300</v>
      </c>
      <c r="J18" s="16">
        <v>30000000</v>
      </c>
      <c r="K18" s="16">
        <f t="shared" si="1"/>
        <v>5000000</v>
      </c>
      <c r="L18" s="16">
        <f>5000000</f>
        <v>5000000</v>
      </c>
      <c r="M18" s="16"/>
      <c r="N18" s="10" t="s">
        <v>26</v>
      </c>
      <c r="O18" s="11" t="s">
        <v>73</v>
      </c>
    </row>
    <row r="19" spans="1:15" s="1" customFormat="1" ht="30" customHeight="1">
      <c r="A19" s="10">
        <v>14</v>
      </c>
      <c r="B19" s="10" t="s">
        <v>19</v>
      </c>
      <c r="C19" s="10" t="s">
        <v>20</v>
      </c>
      <c r="D19" s="11" t="s">
        <v>21</v>
      </c>
      <c r="E19" s="11" t="s">
        <v>74</v>
      </c>
      <c r="F19" s="11" t="s">
        <v>75</v>
      </c>
      <c r="G19" s="12" t="s">
        <v>76</v>
      </c>
      <c r="H19" s="10" t="s">
        <v>77</v>
      </c>
      <c r="I19" s="16">
        <v>24127620</v>
      </c>
      <c r="J19" s="16">
        <v>24127620</v>
      </c>
      <c r="K19" s="16">
        <f t="shared" si="1"/>
        <v>24127620</v>
      </c>
      <c r="L19" s="16">
        <v>24127620</v>
      </c>
      <c r="M19" s="16"/>
      <c r="N19" s="10" t="s">
        <v>26</v>
      </c>
      <c r="O19" s="11" t="s">
        <v>78</v>
      </c>
    </row>
    <row r="20" spans="1:15" s="1" customFormat="1" ht="30" customHeight="1">
      <c r="A20" s="22" t="s">
        <v>79</v>
      </c>
      <c r="B20" s="22"/>
      <c r="C20" s="22"/>
      <c r="D20" s="22"/>
      <c r="E20" s="22"/>
      <c r="F20" s="22"/>
      <c r="G20" s="22"/>
      <c r="H20" s="22"/>
      <c r="I20" s="22"/>
      <c r="J20" s="22"/>
      <c r="K20" s="16">
        <f>SUM(K21:K66)</f>
        <v>72947380</v>
      </c>
      <c r="L20" s="16">
        <f>SUM(L21:L66)</f>
        <v>72947380</v>
      </c>
      <c r="M20" s="16">
        <f>SUM(M21:M66)</f>
        <v>0</v>
      </c>
      <c r="N20" s="10"/>
      <c r="O20" s="11"/>
    </row>
    <row r="21" spans="1:15" s="1" customFormat="1" ht="30" customHeight="1">
      <c r="A21" s="10">
        <v>15</v>
      </c>
      <c r="B21" s="10" t="s">
        <v>19</v>
      </c>
      <c r="C21" s="10" t="s">
        <v>20</v>
      </c>
      <c r="D21" s="11" t="s">
        <v>21</v>
      </c>
      <c r="E21" s="11" t="s">
        <v>80</v>
      </c>
      <c r="F21" s="11" t="s">
        <v>81</v>
      </c>
      <c r="G21" s="12" t="s">
        <v>82</v>
      </c>
      <c r="H21" s="10" t="s">
        <v>25</v>
      </c>
      <c r="I21" s="16">
        <v>2987800</v>
      </c>
      <c r="J21" s="16">
        <v>1000000</v>
      </c>
      <c r="K21" s="16">
        <f>L21+M21</f>
        <v>750000</v>
      </c>
      <c r="L21" s="16">
        <v>750000</v>
      </c>
      <c r="M21" s="16"/>
      <c r="N21" s="10" t="s">
        <v>83</v>
      </c>
      <c r="O21" s="10"/>
    </row>
    <row r="22" spans="1:15" s="1" customFormat="1" ht="30" customHeight="1">
      <c r="A22" s="10">
        <v>16</v>
      </c>
      <c r="B22" s="10" t="s">
        <v>19</v>
      </c>
      <c r="C22" s="10" t="s">
        <v>20</v>
      </c>
      <c r="D22" s="11" t="s">
        <v>21</v>
      </c>
      <c r="E22" s="11" t="s">
        <v>84</v>
      </c>
      <c r="F22" s="11" t="s">
        <v>85</v>
      </c>
      <c r="G22" s="12" t="s">
        <v>86</v>
      </c>
      <c r="H22" s="10" t="s">
        <v>25</v>
      </c>
      <c r="I22" s="16">
        <v>1055000</v>
      </c>
      <c r="J22" s="16">
        <v>1000000</v>
      </c>
      <c r="K22" s="16">
        <f aca="true" t="shared" si="2" ref="K22:K66">L22+M22</f>
        <v>750000</v>
      </c>
      <c r="L22" s="16">
        <v>750000</v>
      </c>
      <c r="M22" s="16"/>
      <c r="N22" s="10" t="s">
        <v>83</v>
      </c>
      <c r="O22" s="10"/>
    </row>
    <row r="23" spans="1:15" s="1" customFormat="1" ht="31.5">
      <c r="A23" s="10">
        <v>17</v>
      </c>
      <c r="B23" s="10" t="s">
        <v>19</v>
      </c>
      <c r="C23" s="10" t="s">
        <v>20</v>
      </c>
      <c r="D23" s="11" t="s">
        <v>21</v>
      </c>
      <c r="E23" s="11" t="s">
        <v>84</v>
      </c>
      <c r="F23" s="11" t="s">
        <v>87</v>
      </c>
      <c r="G23" s="12" t="s">
        <v>88</v>
      </c>
      <c r="H23" s="10" t="s">
        <v>25</v>
      </c>
      <c r="I23" s="16">
        <v>1178000</v>
      </c>
      <c r="J23" s="16">
        <v>1000000</v>
      </c>
      <c r="K23" s="16">
        <f t="shared" si="2"/>
        <v>750000</v>
      </c>
      <c r="L23" s="16">
        <v>750000</v>
      </c>
      <c r="M23" s="16"/>
      <c r="N23" s="10" t="s">
        <v>83</v>
      </c>
      <c r="O23" s="10"/>
    </row>
    <row r="24" spans="1:15" s="1" customFormat="1" ht="31.5">
      <c r="A24" s="10">
        <v>18</v>
      </c>
      <c r="B24" s="10" t="s">
        <v>19</v>
      </c>
      <c r="C24" s="10" t="s">
        <v>20</v>
      </c>
      <c r="D24" s="11" t="s">
        <v>21</v>
      </c>
      <c r="E24" s="11" t="s">
        <v>84</v>
      </c>
      <c r="F24" s="11" t="s">
        <v>89</v>
      </c>
      <c r="G24" s="12" t="s">
        <v>90</v>
      </c>
      <c r="H24" s="10" t="s">
        <v>25</v>
      </c>
      <c r="I24" s="16">
        <v>1050000</v>
      </c>
      <c r="J24" s="16">
        <v>1000000</v>
      </c>
      <c r="K24" s="16">
        <f t="shared" si="2"/>
        <v>750000</v>
      </c>
      <c r="L24" s="16">
        <v>750000</v>
      </c>
      <c r="M24" s="16"/>
      <c r="N24" s="10" t="s">
        <v>83</v>
      </c>
      <c r="O24" s="10"/>
    </row>
    <row r="25" spans="1:15" s="1" customFormat="1" ht="30" customHeight="1">
      <c r="A25" s="10">
        <v>19</v>
      </c>
      <c r="B25" s="10" t="s">
        <v>19</v>
      </c>
      <c r="C25" s="10" t="s">
        <v>20</v>
      </c>
      <c r="D25" s="11" t="s">
        <v>21</v>
      </c>
      <c r="E25" s="11" t="s">
        <v>84</v>
      </c>
      <c r="F25" s="11" t="s">
        <v>91</v>
      </c>
      <c r="G25" s="12" t="s">
        <v>92</v>
      </c>
      <c r="H25" s="10" t="s">
        <v>25</v>
      </c>
      <c r="I25" s="16">
        <v>1061200</v>
      </c>
      <c r="J25" s="16">
        <v>1000000</v>
      </c>
      <c r="K25" s="16">
        <f t="shared" si="2"/>
        <v>750000</v>
      </c>
      <c r="L25" s="16">
        <v>750000</v>
      </c>
      <c r="M25" s="16"/>
      <c r="N25" s="10" t="s">
        <v>83</v>
      </c>
      <c r="O25" s="10"/>
    </row>
    <row r="26" spans="1:15" s="1" customFormat="1" ht="30" customHeight="1">
      <c r="A26" s="10">
        <v>20</v>
      </c>
      <c r="B26" s="10" t="s">
        <v>19</v>
      </c>
      <c r="C26" s="10" t="s">
        <v>20</v>
      </c>
      <c r="D26" s="11" t="s">
        <v>21</v>
      </c>
      <c r="E26" s="11" t="s">
        <v>84</v>
      </c>
      <c r="F26" s="11" t="s">
        <v>93</v>
      </c>
      <c r="G26" s="12" t="s">
        <v>94</v>
      </c>
      <c r="H26" s="10" t="s">
        <v>25</v>
      </c>
      <c r="I26" s="16">
        <v>1172200</v>
      </c>
      <c r="J26" s="16">
        <v>1000000</v>
      </c>
      <c r="K26" s="16">
        <f t="shared" si="2"/>
        <v>750000</v>
      </c>
      <c r="L26" s="16">
        <v>750000</v>
      </c>
      <c r="M26" s="16"/>
      <c r="N26" s="10" t="s">
        <v>83</v>
      </c>
      <c r="O26" s="10"/>
    </row>
    <row r="27" spans="1:15" s="1" customFormat="1" ht="30" customHeight="1">
      <c r="A27" s="10">
        <v>21</v>
      </c>
      <c r="B27" s="10" t="s">
        <v>19</v>
      </c>
      <c r="C27" s="10" t="s">
        <v>20</v>
      </c>
      <c r="D27" s="11" t="s">
        <v>21</v>
      </c>
      <c r="E27" s="11" t="s">
        <v>84</v>
      </c>
      <c r="F27" s="11" t="s">
        <v>95</v>
      </c>
      <c r="G27" s="12" t="s">
        <v>96</v>
      </c>
      <c r="H27" s="10" t="s">
        <v>25</v>
      </c>
      <c r="I27" s="16">
        <v>1050000</v>
      </c>
      <c r="J27" s="16">
        <v>1000000</v>
      </c>
      <c r="K27" s="16">
        <f t="shared" si="2"/>
        <v>750000</v>
      </c>
      <c r="L27" s="16">
        <v>750000</v>
      </c>
      <c r="M27" s="16"/>
      <c r="N27" s="10" t="s">
        <v>83</v>
      </c>
      <c r="O27" s="10"/>
    </row>
    <row r="28" spans="1:15" s="1" customFormat="1" ht="30" customHeight="1">
      <c r="A28" s="10">
        <v>22</v>
      </c>
      <c r="B28" s="10" t="s">
        <v>19</v>
      </c>
      <c r="C28" s="10" t="s">
        <v>20</v>
      </c>
      <c r="D28" s="11" t="s">
        <v>21</v>
      </c>
      <c r="E28" s="11" t="s">
        <v>84</v>
      </c>
      <c r="F28" s="11" t="s">
        <v>97</v>
      </c>
      <c r="G28" s="12" t="s">
        <v>98</v>
      </c>
      <c r="H28" s="10" t="s">
        <v>25</v>
      </c>
      <c r="I28" s="16">
        <v>1030000</v>
      </c>
      <c r="J28" s="16">
        <v>1000000</v>
      </c>
      <c r="K28" s="16">
        <f t="shared" si="2"/>
        <v>750000</v>
      </c>
      <c r="L28" s="16">
        <v>750000</v>
      </c>
      <c r="M28" s="16"/>
      <c r="N28" s="10" t="s">
        <v>83</v>
      </c>
      <c r="O28" s="10"/>
    </row>
    <row r="29" spans="1:15" s="1" customFormat="1" ht="30" customHeight="1">
      <c r="A29" s="10">
        <v>23</v>
      </c>
      <c r="B29" s="10" t="s">
        <v>19</v>
      </c>
      <c r="C29" s="10" t="s">
        <v>20</v>
      </c>
      <c r="D29" s="11" t="s">
        <v>21</v>
      </c>
      <c r="E29" s="11" t="s">
        <v>84</v>
      </c>
      <c r="F29" s="11" t="s">
        <v>99</v>
      </c>
      <c r="G29" s="12" t="s">
        <v>100</v>
      </c>
      <c r="H29" s="10" t="s">
        <v>25</v>
      </c>
      <c r="I29" s="16">
        <v>1105000</v>
      </c>
      <c r="J29" s="16">
        <v>1000000</v>
      </c>
      <c r="K29" s="16">
        <f t="shared" si="2"/>
        <v>750000</v>
      </c>
      <c r="L29" s="16">
        <v>750000</v>
      </c>
      <c r="M29" s="16"/>
      <c r="N29" s="10" t="s">
        <v>83</v>
      </c>
      <c r="O29" s="10"/>
    </row>
    <row r="30" spans="1:15" s="1" customFormat="1" ht="30" customHeight="1">
      <c r="A30" s="10">
        <v>24</v>
      </c>
      <c r="B30" s="10" t="s">
        <v>19</v>
      </c>
      <c r="C30" s="10" t="s">
        <v>20</v>
      </c>
      <c r="D30" s="11" t="s">
        <v>21</v>
      </c>
      <c r="E30" s="11" t="s">
        <v>84</v>
      </c>
      <c r="F30" s="11" t="s">
        <v>101</v>
      </c>
      <c r="G30" s="12" t="s">
        <v>102</v>
      </c>
      <c r="H30" s="10" t="s">
        <v>25</v>
      </c>
      <c r="I30" s="16">
        <v>1078000</v>
      </c>
      <c r="J30" s="16">
        <v>1000000</v>
      </c>
      <c r="K30" s="16">
        <f t="shared" si="2"/>
        <v>750000</v>
      </c>
      <c r="L30" s="16">
        <v>750000</v>
      </c>
      <c r="M30" s="16"/>
      <c r="N30" s="10" t="s">
        <v>83</v>
      </c>
      <c r="O30" s="10"/>
    </row>
    <row r="31" spans="1:15" s="1" customFormat="1" ht="30" customHeight="1">
      <c r="A31" s="10">
        <v>25</v>
      </c>
      <c r="B31" s="10" t="s">
        <v>19</v>
      </c>
      <c r="C31" s="10" t="s">
        <v>20</v>
      </c>
      <c r="D31" s="11" t="s">
        <v>21</v>
      </c>
      <c r="E31" s="11" t="s">
        <v>84</v>
      </c>
      <c r="F31" s="11" t="s">
        <v>103</v>
      </c>
      <c r="G31" s="12" t="s">
        <v>104</v>
      </c>
      <c r="H31" s="10" t="s">
        <v>25</v>
      </c>
      <c r="I31" s="16">
        <v>1006000</v>
      </c>
      <c r="J31" s="16">
        <v>1000000</v>
      </c>
      <c r="K31" s="16">
        <f t="shared" si="2"/>
        <v>750000</v>
      </c>
      <c r="L31" s="16">
        <v>750000</v>
      </c>
      <c r="M31" s="16"/>
      <c r="N31" s="10" t="s">
        <v>83</v>
      </c>
      <c r="O31" s="10"/>
    </row>
    <row r="32" spans="1:15" s="1" customFormat="1" ht="30" customHeight="1">
      <c r="A32" s="10">
        <v>26</v>
      </c>
      <c r="B32" s="10" t="s">
        <v>19</v>
      </c>
      <c r="C32" s="10" t="s">
        <v>20</v>
      </c>
      <c r="D32" s="11" t="s">
        <v>21</v>
      </c>
      <c r="E32" s="11" t="s">
        <v>84</v>
      </c>
      <c r="F32" s="11" t="s">
        <v>105</v>
      </c>
      <c r="G32" s="12" t="s">
        <v>106</v>
      </c>
      <c r="H32" s="10" t="s">
        <v>25</v>
      </c>
      <c r="I32" s="16">
        <v>1053000</v>
      </c>
      <c r="J32" s="16">
        <v>1000000</v>
      </c>
      <c r="K32" s="16">
        <f t="shared" si="2"/>
        <v>750000</v>
      </c>
      <c r="L32" s="16">
        <v>750000</v>
      </c>
      <c r="M32" s="16"/>
      <c r="N32" s="10" t="s">
        <v>83</v>
      </c>
      <c r="O32" s="10"/>
    </row>
    <row r="33" spans="1:15" s="1" customFormat="1" ht="30" customHeight="1">
      <c r="A33" s="10">
        <v>27</v>
      </c>
      <c r="B33" s="10" t="s">
        <v>19</v>
      </c>
      <c r="C33" s="10" t="s">
        <v>20</v>
      </c>
      <c r="D33" s="11" t="s">
        <v>21</v>
      </c>
      <c r="E33" s="11" t="s">
        <v>84</v>
      </c>
      <c r="F33" s="11" t="s">
        <v>107</v>
      </c>
      <c r="G33" s="12" t="s">
        <v>108</v>
      </c>
      <c r="H33" s="10" t="s">
        <v>25</v>
      </c>
      <c r="I33" s="16">
        <v>1000000</v>
      </c>
      <c r="J33" s="16">
        <v>1000000</v>
      </c>
      <c r="K33" s="16">
        <f t="shared" si="2"/>
        <v>750000</v>
      </c>
      <c r="L33" s="16">
        <v>750000</v>
      </c>
      <c r="M33" s="16"/>
      <c r="N33" s="10" t="s">
        <v>83</v>
      </c>
      <c r="O33" s="10"/>
    </row>
    <row r="34" spans="1:15" s="1" customFormat="1" ht="30" customHeight="1">
      <c r="A34" s="10">
        <v>28</v>
      </c>
      <c r="B34" s="10" t="s">
        <v>19</v>
      </c>
      <c r="C34" s="10" t="s">
        <v>20</v>
      </c>
      <c r="D34" s="11" t="s">
        <v>21</v>
      </c>
      <c r="E34" s="11" t="s">
        <v>84</v>
      </c>
      <c r="F34" s="11" t="s">
        <v>109</v>
      </c>
      <c r="G34" s="12" t="s">
        <v>110</v>
      </c>
      <c r="H34" s="10" t="s">
        <v>25</v>
      </c>
      <c r="I34" s="16">
        <v>1150000</v>
      </c>
      <c r="J34" s="16">
        <v>1000000</v>
      </c>
      <c r="K34" s="16">
        <f t="shared" si="2"/>
        <v>750000</v>
      </c>
      <c r="L34" s="16">
        <v>750000</v>
      </c>
      <c r="M34" s="16"/>
      <c r="N34" s="10" t="s">
        <v>83</v>
      </c>
      <c r="O34" s="10"/>
    </row>
    <row r="35" spans="1:15" s="1" customFormat="1" ht="30" customHeight="1">
      <c r="A35" s="10">
        <v>29</v>
      </c>
      <c r="B35" s="10" t="s">
        <v>19</v>
      </c>
      <c r="C35" s="10" t="s">
        <v>20</v>
      </c>
      <c r="D35" s="11" t="s">
        <v>21</v>
      </c>
      <c r="E35" s="11" t="s">
        <v>35</v>
      </c>
      <c r="F35" s="11" t="s">
        <v>111</v>
      </c>
      <c r="G35" s="12" t="s">
        <v>112</v>
      </c>
      <c r="H35" s="10" t="s">
        <v>25</v>
      </c>
      <c r="I35" s="16">
        <v>76607000</v>
      </c>
      <c r="J35" s="16">
        <v>26113850</v>
      </c>
      <c r="K35" s="16">
        <f t="shared" si="2"/>
        <v>11000000</v>
      </c>
      <c r="L35" s="16">
        <v>11000000</v>
      </c>
      <c r="M35" s="16"/>
      <c r="N35" s="10" t="s">
        <v>83</v>
      </c>
      <c r="O35" s="10"/>
    </row>
    <row r="36" spans="1:15" s="1" customFormat="1" ht="30" customHeight="1">
      <c r="A36" s="10">
        <v>30</v>
      </c>
      <c r="B36" s="10" t="s">
        <v>19</v>
      </c>
      <c r="C36" s="10" t="s">
        <v>20</v>
      </c>
      <c r="D36" s="10" t="s">
        <v>50</v>
      </c>
      <c r="E36" s="11" t="s">
        <v>113</v>
      </c>
      <c r="F36" s="11" t="s">
        <v>114</v>
      </c>
      <c r="G36" s="12" t="s">
        <v>115</v>
      </c>
      <c r="H36" s="10" t="s">
        <v>116</v>
      </c>
      <c r="I36" s="16">
        <v>17984626</v>
      </c>
      <c r="J36" s="16">
        <v>6696700</v>
      </c>
      <c r="K36" s="16">
        <f t="shared" si="2"/>
        <v>6696700</v>
      </c>
      <c r="L36" s="16">
        <v>6696700</v>
      </c>
      <c r="M36" s="16"/>
      <c r="N36" s="10" t="s">
        <v>83</v>
      </c>
      <c r="O36" s="10"/>
    </row>
    <row r="37" spans="1:15" s="1" customFormat="1" ht="30" customHeight="1">
      <c r="A37" s="10">
        <v>31</v>
      </c>
      <c r="B37" s="10" t="s">
        <v>19</v>
      </c>
      <c r="C37" s="10" t="s">
        <v>20</v>
      </c>
      <c r="D37" s="10" t="s">
        <v>50</v>
      </c>
      <c r="E37" s="11" t="s">
        <v>117</v>
      </c>
      <c r="F37" s="11" t="s">
        <v>118</v>
      </c>
      <c r="G37" s="12" t="s">
        <v>119</v>
      </c>
      <c r="H37" s="10" t="s">
        <v>116</v>
      </c>
      <c r="I37" s="16">
        <v>19891421</v>
      </c>
      <c r="J37" s="16">
        <v>3177900</v>
      </c>
      <c r="K37" s="16">
        <f t="shared" si="2"/>
        <v>3177900</v>
      </c>
      <c r="L37" s="16">
        <v>3177900</v>
      </c>
      <c r="M37" s="16"/>
      <c r="N37" s="10" t="s">
        <v>83</v>
      </c>
      <c r="O37" s="10"/>
    </row>
    <row r="38" spans="1:15" s="1" customFormat="1" ht="30" customHeight="1">
      <c r="A38" s="10">
        <v>32</v>
      </c>
      <c r="B38" s="10" t="s">
        <v>19</v>
      </c>
      <c r="C38" s="10" t="s">
        <v>20</v>
      </c>
      <c r="D38" s="10" t="s">
        <v>50</v>
      </c>
      <c r="E38" s="11" t="s">
        <v>117</v>
      </c>
      <c r="F38" s="11" t="s">
        <v>120</v>
      </c>
      <c r="G38" s="12" t="s">
        <v>121</v>
      </c>
      <c r="H38" s="10" t="s">
        <v>116</v>
      </c>
      <c r="I38" s="16">
        <v>1179000</v>
      </c>
      <c r="J38" s="16">
        <v>589500</v>
      </c>
      <c r="K38" s="16">
        <f t="shared" si="2"/>
        <v>540000</v>
      </c>
      <c r="L38" s="16">
        <v>540000</v>
      </c>
      <c r="M38" s="16"/>
      <c r="N38" s="10" t="s">
        <v>83</v>
      </c>
      <c r="O38" s="10"/>
    </row>
    <row r="39" spans="1:15" s="1" customFormat="1" ht="30" customHeight="1">
      <c r="A39" s="10">
        <v>33</v>
      </c>
      <c r="B39" s="10" t="s">
        <v>19</v>
      </c>
      <c r="C39" s="10" t="s">
        <v>20</v>
      </c>
      <c r="D39" s="10" t="s">
        <v>50</v>
      </c>
      <c r="E39" s="11" t="s">
        <v>117</v>
      </c>
      <c r="F39" s="11" t="s">
        <v>122</v>
      </c>
      <c r="G39" s="12" t="s">
        <v>123</v>
      </c>
      <c r="H39" s="10" t="s">
        <v>116</v>
      </c>
      <c r="I39" s="16">
        <v>1913000</v>
      </c>
      <c r="J39" s="16">
        <v>956500</v>
      </c>
      <c r="K39" s="16">
        <f t="shared" si="2"/>
        <v>880000</v>
      </c>
      <c r="L39" s="16">
        <v>880000</v>
      </c>
      <c r="M39" s="16"/>
      <c r="N39" s="10" t="s">
        <v>83</v>
      </c>
      <c r="O39" s="10"/>
    </row>
    <row r="40" spans="1:15" s="1" customFormat="1" ht="42.75">
      <c r="A40" s="10">
        <v>34</v>
      </c>
      <c r="B40" s="10" t="s">
        <v>19</v>
      </c>
      <c r="C40" s="10" t="s">
        <v>20</v>
      </c>
      <c r="D40" s="10" t="s">
        <v>50</v>
      </c>
      <c r="E40" s="11" t="s">
        <v>117</v>
      </c>
      <c r="F40" s="11" t="s">
        <v>124</v>
      </c>
      <c r="G40" s="12" t="s">
        <v>125</v>
      </c>
      <c r="H40" s="10" t="s">
        <v>116</v>
      </c>
      <c r="I40" s="16">
        <v>1600000</v>
      </c>
      <c r="J40" s="16">
        <v>800000</v>
      </c>
      <c r="K40" s="16">
        <f t="shared" si="2"/>
        <v>740000</v>
      </c>
      <c r="L40" s="16">
        <v>740000</v>
      </c>
      <c r="M40" s="16"/>
      <c r="N40" s="10" t="s">
        <v>83</v>
      </c>
      <c r="O40" s="10"/>
    </row>
    <row r="41" spans="1:15" s="1" customFormat="1" ht="42.75">
      <c r="A41" s="10">
        <v>35</v>
      </c>
      <c r="B41" s="10" t="s">
        <v>19</v>
      </c>
      <c r="C41" s="10" t="s">
        <v>20</v>
      </c>
      <c r="D41" s="10" t="s">
        <v>50</v>
      </c>
      <c r="E41" s="11" t="s">
        <v>117</v>
      </c>
      <c r="F41" s="11" t="s">
        <v>126</v>
      </c>
      <c r="G41" s="12" t="s">
        <v>127</v>
      </c>
      <c r="H41" s="10" t="s">
        <v>116</v>
      </c>
      <c r="I41" s="16">
        <v>2320000</v>
      </c>
      <c r="J41" s="16">
        <v>1160000</v>
      </c>
      <c r="K41" s="16">
        <f t="shared" si="2"/>
        <v>1070000</v>
      </c>
      <c r="L41" s="16">
        <v>1070000</v>
      </c>
      <c r="M41" s="16"/>
      <c r="N41" s="10" t="s">
        <v>83</v>
      </c>
      <c r="O41" s="10"/>
    </row>
    <row r="42" spans="1:15" s="1" customFormat="1" ht="30" customHeight="1">
      <c r="A42" s="10">
        <v>36</v>
      </c>
      <c r="B42" s="10" t="s">
        <v>19</v>
      </c>
      <c r="C42" s="10" t="s">
        <v>20</v>
      </c>
      <c r="D42" s="10" t="s">
        <v>50</v>
      </c>
      <c r="E42" s="11" t="s">
        <v>117</v>
      </c>
      <c r="F42" s="11" t="s">
        <v>128</v>
      </c>
      <c r="G42" s="12" t="s">
        <v>129</v>
      </c>
      <c r="H42" s="10" t="s">
        <v>116</v>
      </c>
      <c r="I42" s="16">
        <v>1191000</v>
      </c>
      <c r="J42" s="16">
        <v>595500</v>
      </c>
      <c r="K42" s="16">
        <f t="shared" si="2"/>
        <v>550000</v>
      </c>
      <c r="L42" s="16">
        <v>550000</v>
      </c>
      <c r="M42" s="16"/>
      <c r="N42" s="10" t="s">
        <v>83</v>
      </c>
      <c r="O42" s="10"/>
    </row>
    <row r="43" spans="1:15" s="1" customFormat="1" ht="30" customHeight="1">
      <c r="A43" s="10">
        <v>37</v>
      </c>
      <c r="B43" s="10" t="s">
        <v>19</v>
      </c>
      <c r="C43" s="10" t="s">
        <v>20</v>
      </c>
      <c r="D43" s="10" t="s">
        <v>50</v>
      </c>
      <c r="E43" s="11" t="s">
        <v>117</v>
      </c>
      <c r="F43" s="11" t="s">
        <v>130</v>
      </c>
      <c r="G43" s="12" t="s">
        <v>131</v>
      </c>
      <c r="H43" s="10" t="s">
        <v>116</v>
      </c>
      <c r="I43" s="16">
        <v>1218439</v>
      </c>
      <c r="J43" s="16">
        <v>609200</v>
      </c>
      <c r="K43" s="16">
        <f t="shared" si="2"/>
        <v>560000</v>
      </c>
      <c r="L43" s="16">
        <v>560000</v>
      </c>
      <c r="M43" s="16"/>
      <c r="N43" s="10" t="s">
        <v>83</v>
      </c>
      <c r="O43" s="10"/>
    </row>
    <row r="44" spans="1:15" s="1" customFormat="1" ht="30" customHeight="1">
      <c r="A44" s="10">
        <v>38</v>
      </c>
      <c r="B44" s="10" t="s">
        <v>19</v>
      </c>
      <c r="C44" s="10" t="s">
        <v>20</v>
      </c>
      <c r="D44" s="10" t="s">
        <v>50</v>
      </c>
      <c r="E44" s="11" t="s">
        <v>117</v>
      </c>
      <c r="F44" s="11" t="s">
        <v>132</v>
      </c>
      <c r="G44" s="12" t="s">
        <v>133</v>
      </c>
      <c r="H44" s="10" t="s">
        <v>116</v>
      </c>
      <c r="I44" s="16">
        <v>1320000</v>
      </c>
      <c r="J44" s="16">
        <v>500000</v>
      </c>
      <c r="K44" s="16">
        <f t="shared" si="2"/>
        <v>265400</v>
      </c>
      <c r="L44" s="16">
        <v>265400</v>
      </c>
      <c r="M44" s="16"/>
      <c r="N44" s="10" t="s">
        <v>83</v>
      </c>
      <c r="O44" s="10"/>
    </row>
    <row r="45" spans="1:15" s="1" customFormat="1" ht="30" customHeight="1">
      <c r="A45" s="10">
        <v>39</v>
      </c>
      <c r="B45" s="10" t="s">
        <v>19</v>
      </c>
      <c r="C45" s="10" t="s">
        <v>20</v>
      </c>
      <c r="D45" s="10" t="s">
        <v>50</v>
      </c>
      <c r="E45" s="11" t="s">
        <v>117</v>
      </c>
      <c r="F45" s="11" t="s">
        <v>134</v>
      </c>
      <c r="G45" s="12" t="s">
        <v>135</v>
      </c>
      <c r="H45" s="10" t="s">
        <v>116</v>
      </c>
      <c r="I45" s="16">
        <v>642000</v>
      </c>
      <c r="J45" s="16">
        <v>321000</v>
      </c>
      <c r="K45" s="16">
        <f t="shared" si="2"/>
        <v>260000</v>
      </c>
      <c r="L45" s="16">
        <v>260000</v>
      </c>
      <c r="M45" s="16"/>
      <c r="N45" s="10" t="s">
        <v>83</v>
      </c>
      <c r="O45" s="10"/>
    </row>
    <row r="46" spans="1:15" s="1" customFormat="1" ht="30" customHeight="1">
      <c r="A46" s="10">
        <v>40</v>
      </c>
      <c r="B46" s="10" t="s">
        <v>19</v>
      </c>
      <c r="C46" s="10" t="s">
        <v>20</v>
      </c>
      <c r="D46" s="10" t="s">
        <v>50</v>
      </c>
      <c r="E46" s="11" t="s">
        <v>117</v>
      </c>
      <c r="F46" s="11" t="s">
        <v>136</v>
      </c>
      <c r="G46" s="12" t="s">
        <v>137</v>
      </c>
      <c r="H46" s="10" t="s">
        <v>116</v>
      </c>
      <c r="I46" s="16">
        <v>1230000</v>
      </c>
      <c r="J46" s="16">
        <v>268400</v>
      </c>
      <c r="K46" s="16">
        <f t="shared" si="2"/>
        <v>260000</v>
      </c>
      <c r="L46" s="16">
        <v>260000</v>
      </c>
      <c r="M46" s="16"/>
      <c r="N46" s="10" t="s">
        <v>83</v>
      </c>
      <c r="O46" s="10"/>
    </row>
    <row r="47" spans="1:15" s="1" customFormat="1" ht="30" customHeight="1">
      <c r="A47" s="10">
        <v>41</v>
      </c>
      <c r="B47" s="10" t="s">
        <v>19</v>
      </c>
      <c r="C47" s="10" t="s">
        <v>20</v>
      </c>
      <c r="D47" s="10" t="s">
        <v>55</v>
      </c>
      <c r="E47" s="11" t="s">
        <v>138</v>
      </c>
      <c r="F47" s="11" t="s">
        <v>139</v>
      </c>
      <c r="G47" s="12" t="s">
        <v>140</v>
      </c>
      <c r="H47" s="10" t="s">
        <v>59</v>
      </c>
      <c r="I47" s="16">
        <v>2000000</v>
      </c>
      <c r="J47" s="16">
        <v>2000000</v>
      </c>
      <c r="K47" s="16">
        <f t="shared" si="2"/>
        <v>1100000</v>
      </c>
      <c r="L47" s="16">
        <v>1100000</v>
      </c>
      <c r="M47" s="16"/>
      <c r="N47" s="10" t="s">
        <v>83</v>
      </c>
      <c r="O47" s="11"/>
    </row>
    <row r="48" spans="1:15" s="1" customFormat="1" ht="30" customHeight="1">
      <c r="A48" s="10">
        <v>42</v>
      </c>
      <c r="B48" s="10" t="s">
        <v>19</v>
      </c>
      <c r="C48" s="10" t="s">
        <v>20</v>
      </c>
      <c r="D48" s="10" t="s">
        <v>55</v>
      </c>
      <c r="E48" s="11" t="s">
        <v>141</v>
      </c>
      <c r="F48" s="11" t="s">
        <v>142</v>
      </c>
      <c r="G48" s="12" t="s">
        <v>143</v>
      </c>
      <c r="H48" s="10" t="s">
        <v>59</v>
      </c>
      <c r="I48" s="16">
        <v>600000</v>
      </c>
      <c r="J48" s="16">
        <v>600000</v>
      </c>
      <c r="K48" s="16">
        <f t="shared" si="2"/>
        <v>600000</v>
      </c>
      <c r="L48" s="16">
        <v>600000</v>
      </c>
      <c r="M48" s="16"/>
      <c r="N48" s="10" t="s">
        <v>83</v>
      </c>
      <c r="O48" s="11"/>
    </row>
    <row r="49" spans="1:15" s="1" customFormat="1" ht="30" customHeight="1">
      <c r="A49" s="10">
        <v>43</v>
      </c>
      <c r="B49" s="10" t="s">
        <v>19</v>
      </c>
      <c r="C49" s="10" t="s">
        <v>20</v>
      </c>
      <c r="D49" s="10" t="s">
        <v>55</v>
      </c>
      <c r="E49" s="11" t="s">
        <v>144</v>
      </c>
      <c r="F49" s="11" t="s">
        <v>145</v>
      </c>
      <c r="G49" s="12" t="s">
        <v>146</v>
      </c>
      <c r="H49" s="10" t="s">
        <v>59</v>
      </c>
      <c r="I49" s="16">
        <v>600000</v>
      </c>
      <c r="J49" s="16">
        <v>600000</v>
      </c>
      <c r="K49" s="16">
        <f t="shared" si="2"/>
        <v>300000</v>
      </c>
      <c r="L49" s="16">
        <v>300000</v>
      </c>
      <c r="M49" s="16"/>
      <c r="N49" s="10" t="s">
        <v>83</v>
      </c>
      <c r="O49" s="11"/>
    </row>
    <row r="50" spans="1:15" s="1" customFormat="1" ht="30" customHeight="1">
      <c r="A50" s="10">
        <v>44</v>
      </c>
      <c r="B50" s="10" t="s">
        <v>19</v>
      </c>
      <c r="C50" s="10" t="s">
        <v>20</v>
      </c>
      <c r="D50" s="10" t="s">
        <v>55</v>
      </c>
      <c r="E50" s="11" t="s">
        <v>147</v>
      </c>
      <c r="F50" s="11" t="s">
        <v>148</v>
      </c>
      <c r="G50" s="12" t="s">
        <v>149</v>
      </c>
      <c r="H50" s="10" t="s">
        <v>59</v>
      </c>
      <c r="I50" s="16">
        <v>2000000</v>
      </c>
      <c r="J50" s="16">
        <v>2000000</v>
      </c>
      <c r="K50" s="16">
        <f t="shared" si="2"/>
        <v>772380</v>
      </c>
      <c r="L50" s="16">
        <v>772380</v>
      </c>
      <c r="M50" s="16"/>
      <c r="N50" s="10" t="s">
        <v>83</v>
      </c>
      <c r="O50" s="11"/>
    </row>
    <row r="51" spans="1:15" s="1" customFormat="1" ht="30" customHeight="1">
      <c r="A51" s="10">
        <v>45</v>
      </c>
      <c r="B51" s="10" t="s">
        <v>19</v>
      </c>
      <c r="C51" s="10" t="s">
        <v>20</v>
      </c>
      <c r="D51" s="10" t="s">
        <v>55</v>
      </c>
      <c r="E51" s="11" t="s">
        <v>150</v>
      </c>
      <c r="F51" s="11" t="s">
        <v>151</v>
      </c>
      <c r="G51" s="12" t="s">
        <v>152</v>
      </c>
      <c r="H51" s="10" t="s">
        <v>59</v>
      </c>
      <c r="I51" s="16">
        <v>150000</v>
      </c>
      <c r="J51" s="16">
        <v>150000</v>
      </c>
      <c r="K51" s="16">
        <f t="shared" si="2"/>
        <v>150000</v>
      </c>
      <c r="L51" s="16">
        <v>150000</v>
      </c>
      <c r="M51" s="16"/>
      <c r="N51" s="10" t="s">
        <v>83</v>
      </c>
      <c r="O51" s="11"/>
    </row>
    <row r="52" spans="1:15" s="1" customFormat="1" ht="30" customHeight="1">
      <c r="A52" s="10">
        <v>46</v>
      </c>
      <c r="B52" s="10" t="s">
        <v>19</v>
      </c>
      <c r="C52" s="10" t="s">
        <v>20</v>
      </c>
      <c r="D52" s="10" t="s">
        <v>55</v>
      </c>
      <c r="E52" s="11" t="s">
        <v>144</v>
      </c>
      <c r="F52" s="11" t="s">
        <v>153</v>
      </c>
      <c r="G52" s="12" t="s">
        <v>154</v>
      </c>
      <c r="H52" s="10" t="s">
        <v>59</v>
      </c>
      <c r="I52" s="16">
        <v>250000</v>
      </c>
      <c r="J52" s="16">
        <v>250000</v>
      </c>
      <c r="K52" s="16">
        <f t="shared" si="2"/>
        <v>150000</v>
      </c>
      <c r="L52" s="16">
        <v>150000</v>
      </c>
      <c r="M52" s="16"/>
      <c r="N52" s="10" t="s">
        <v>83</v>
      </c>
      <c r="O52" s="11"/>
    </row>
    <row r="53" spans="1:15" s="1" customFormat="1" ht="30" customHeight="1">
      <c r="A53" s="10">
        <v>47</v>
      </c>
      <c r="B53" s="10" t="s">
        <v>19</v>
      </c>
      <c r="C53" s="10" t="s">
        <v>20</v>
      </c>
      <c r="D53" s="10" t="s">
        <v>55</v>
      </c>
      <c r="E53" s="11" t="s">
        <v>144</v>
      </c>
      <c r="F53" s="11" t="s">
        <v>155</v>
      </c>
      <c r="G53" s="12" t="s">
        <v>156</v>
      </c>
      <c r="H53" s="10" t="s">
        <v>59</v>
      </c>
      <c r="I53" s="16">
        <v>300000</v>
      </c>
      <c r="J53" s="16">
        <v>300000</v>
      </c>
      <c r="K53" s="16">
        <f t="shared" si="2"/>
        <v>300000</v>
      </c>
      <c r="L53" s="16">
        <v>300000</v>
      </c>
      <c r="M53" s="16"/>
      <c r="N53" s="10" t="s">
        <v>83</v>
      </c>
      <c r="O53" s="11"/>
    </row>
    <row r="54" spans="1:21" s="2" customFormat="1" ht="30" customHeight="1">
      <c r="A54" s="10">
        <v>48</v>
      </c>
      <c r="B54" s="10" t="s">
        <v>19</v>
      </c>
      <c r="C54" s="10" t="s">
        <v>20</v>
      </c>
      <c r="D54" s="11" t="s">
        <v>55</v>
      </c>
      <c r="E54" s="11" t="s">
        <v>157</v>
      </c>
      <c r="F54" s="11" t="s">
        <v>158</v>
      </c>
      <c r="G54" s="12" t="s">
        <v>159</v>
      </c>
      <c r="H54" s="10" t="s">
        <v>59</v>
      </c>
      <c r="I54" s="16">
        <v>30000000</v>
      </c>
      <c r="J54" s="16">
        <v>5000000</v>
      </c>
      <c r="K54" s="16">
        <f t="shared" si="2"/>
        <v>3500000</v>
      </c>
      <c r="L54" s="16">
        <v>3500000</v>
      </c>
      <c r="M54" s="16"/>
      <c r="N54" s="10" t="s">
        <v>83</v>
      </c>
      <c r="O54" s="18"/>
      <c r="P54"/>
      <c r="Q54"/>
      <c r="R54"/>
      <c r="S54"/>
      <c r="T54"/>
      <c r="U54"/>
    </row>
    <row r="55" spans="1:15" s="1" customFormat="1" ht="30" customHeight="1">
      <c r="A55" s="10">
        <v>49</v>
      </c>
      <c r="B55" s="10" t="s">
        <v>19</v>
      </c>
      <c r="C55" s="10" t="s">
        <v>20</v>
      </c>
      <c r="D55" s="10" t="s">
        <v>55</v>
      </c>
      <c r="E55" s="11" t="s">
        <v>144</v>
      </c>
      <c r="F55" s="11" t="s">
        <v>160</v>
      </c>
      <c r="G55" s="12" t="s">
        <v>161</v>
      </c>
      <c r="H55" s="10" t="s">
        <v>59</v>
      </c>
      <c r="I55" s="16">
        <v>400000</v>
      </c>
      <c r="J55" s="16">
        <v>400000</v>
      </c>
      <c r="K55" s="16">
        <f t="shared" si="2"/>
        <v>400000</v>
      </c>
      <c r="L55" s="16">
        <v>400000</v>
      </c>
      <c r="M55" s="16"/>
      <c r="N55" s="10" t="s">
        <v>83</v>
      </c>
      <c r="O55" s="11"/>
    </row>
    <row r="56" spans="1:15" s="1" customFormat="1" ht="30" customHeight="1">
      <c r="A56" s="10">
        <v>50</v>
      </c>
      <c r="B56" s="10" t="s">
        <v>19</v>
      </c>
      <c r="C56" s="10" t="s">
        <v>20</v>
      </c>
      <c r="D56" s="11" t="s">
        <v>68</v>
      </c>
      <c r="E56" s="11" t="s">
        <v>162</v>
      </c>
      <c r="F56" s="11" t="s">
        <v>163</v>
      </c>
      <c r="G56" s="12" t="s">
        <v>164</v>
      </c>
      <c r="H56" s="10" t="s">
        <v>72</v>
      </c>
      <c r="I56" s="16">
        <v>54880000</v>
      </c>
      <c r="J56" s="16">
        <v>16100000</v>
      </c>
      <c r="K56" s="16">
        <f t="shared" si="2"/>
        <v>6820000</v>
      </c>
      <c r="L56" s="16">
        <v>6820000</v>
      </c>
      <c r="M56" s="16"/>
      <c r="N56" s="10" t="s">
        <v>83</v>
      </c>
      <c r="O56" s="11"/>
    </row>
    <row r="57" spans="1:15" s="1" customFormat="1" ht="30" customHeight="1">
      <c r="A57" s="10">
        <v>51</v>
      </c>
      <c r="B57" s="10" t="s">
        <v>19</v>
      </c>
      <c r="C57" s="10" t="s">
        <v>20</v>
      </c>
      <c r="D57" s="11" t="s">
        <v>68</v>
      </c>
      <c r="E57" s="11" t="s">
        <v>162</v>
      </c>
      <c r="F57" s="11" t="s">
        <v>165</v>
      </c>
      <c r="G57" s="12" t="s">
        <v>166</v>
      </c>
      <c r="H57" s="10" t="s">
        <v>72</v>
      </c>
      <c r="I57" s="16">
        <v>66630000</v>
      </c>
      <c r="J57" s="16">
        <v>21600000</v>
      </c>
      <c r="K57" s="16">
        <f t="shared" si="2"/>
        <v>8183450</v>
      </c>
      <c r="L57" s="16">
        <v>8183450</v>
      </c>
      <c r="M57" s="16"/>
      <c r="N57" s="10" t="s">
        <v>83</v>
      </c>
      <c r="O57" s="11"/>
    </row>
    <row r="58" spans="1:15" s="1" customFormat="1" ht="30" customHeight="1">
      <c r="A58" s="10">
        <v>52</v>
      </c>
      <c r="B58" s="10" t="s">
        <v>19</v>
      </c>
      <c r="C58" s="10" t="s">
        <v>20</v>
      </c>
      <c r="D58" s="11" t="s">
        <v>68</v>
      </c>
      <c r="E58" s="11" t="s">
        <v>162</v>
      </c>
      <c r="F58" s="11" t="s">
        <v>167</v>
      </c>
      <c r="G58" s="12" t="s">
        <v>168</v>
      </c>
      <c r="H58" s="10" t="s">
        <v>72</v>
      </c>
      <c r="I58" s="16">
        <v>24880000</v>
      </c>
      <c r="J58" s="16">
        <v>7800000</v>
      </c>
      <c r="K58" s="16">
        <f t="shared" si="2"/>
        <v>3270000</v>
      </c>
      <c r="L58" s="16">
        <v>3270000</v>
      </c>
      <c r="M58" s="16"/>
      <c r="N58" s="10" t="s">
        <v>83</v>
      </c>
      <c r="O58" s="11"/>
    </row>
    <row r="59" spans="1:15" s="1" customFormat="1" ht="30" customHeight="1">
      <c r="A59" s="10">
        <v>53</v>
      </c>
      <c r="B59" s="10" t="s">
        <v>19</v>
      </c>
      <c r="C59" s="10" t="s">
        <v>20</v>
      </c>
      <c r="D59" s="11" t="s">
        <v>68</v>
      </c>
      <c r="E59" s="11" t="s">
        <v>162</v>
      </c>
      <c r="F59" s="11" t="s">
        <v>169</v>
      </c>
      <c r="G59" s="12" t="s">
        <v>170</v>
      </c>
      <c r="H59" s="10" t="s">
        <v>72</v>
      </c>
      <c r="I59" s="16">
        <v>55830000</v>
      </c>
      <c r="J59" s="16">
        <v>15000000</v>
      </c>
      <c r="K59" s="16">
        <f t="shared" si="2"/>
        <v>6550000</v>
      </c>
      <c r="L59" s="16">
        <v>6550000</v>
      </c>
      <c r="M59" s="16"/>
      <c r="N59" s="10" t="s">
        <v>83</v>
      </c>
      <c r="O59" s="11"/>
    </row>
    <row r="60" spans="1:15" s="1" customFormat="1" ht="30" customHeight="1">
      <c r="A60" s="10">
        <v>54</v>
      </c>
      <c r="B60" s="10" t="s">
        <v>19</v>
      </c>
      <c r="C60" s="10" t="s">
        <v>20</v>
      </c>
      <c r="D60" s="11" t="s">
        <v>68</v>
      </c>
      <c r="E60" s="11" t="s">
        <v>68</v>
      </c>
      <c r="F60" s="11" t="s">
        <v>171</v>
      </c>
      <c r="G60" s="12" t="s">
        <v>172</v>
      </c>
      <c r="H60" s="10" t="s">
        <v>72</v>
      </c>
      <c r="I60" s="16">
        <v>2754500</v>
      </c>
      <c r="J60" s="16">
        <v>826350</v>
      </c>
      <c r="K60" s="16">
        <f t="shared" si="2"/>
        <v>826350</v>
      </c>
      <c r="L60" s="16">
        <v>826350</v>
      </c>
      <c r="M60" s="16"/>
      <c r="N60" s="10" t="s">
        <v>83</v>
      </c>
      <c r="O60" s="11"/>
    </row>
    <row r="61" spans="1:15" s="1" customFormat="1" ht="30" customHeight="1">
      <c r="A61" s="10">
        <v>55</v>
      </c>
      <c r="B61" s="10" t="s">
        <v>19</v>
      </c>
      <c r="C61" s="10" t="s">
        <v>20</v>
      </c>
      <c r="D61" s="11" t="s">
        <v>68</v>
      </c>
      <c r="E61" s="11" t="s">
        <v>173</v>
      </c>
      <c r="F61" s="11" t="s">
        <v>174</v>
      </c>
      <c r="G61" s="12" t="s">
        <v>175</v>
      </c>
      <c r="H61" s="10" t="s">
        <v>72</v>
      </c>
      <c r="I61" s="16">
        <v>150000</v>
      </c>
      <c r="J61" s="16">
        <v>150000</v>
      </c>
      <c r="K61" s="16">
        <f t="shared" si="2"/>
        <v>150000</v>
      </c>
      <c r="L61" s="16">
        <v>150000</v>
      </c>
      <c r="M61" s="16"/>
      <c r="N61" s="10" t="s">
        <v>83</v>
      </c>
      <c r="O61" s="11"/>
    </row>
    <row r="62" spans="1:15" s="1" customFormat="1" ht="30" customHeight="1">
      <c r="A62" s="10">
        <v>56</v>
      </c>
      <c r="B62" s="10" t="s">
        <v>19</v>
      </c>
      <c r="C62" s="10" t="s">
        <v>20</v>
      </c>
      <c r="D62" s="11" t="s">
        <v>68</v>
      </c>
      <c r="E62" s="11" t="s">
        <v>173</v>
      </c>
      <c r="F62" s="11" t="s">
        <v>176</v>
      </c>
      <c r="G62" s="12" t="s">
        <v>177</v>
      </c>
      <c r="H62" s="10" t="s">
        <v>72</v>
      </c>
      <c r="I62" s="16">
        <v>400000</v>
      </c>
      <c r="J62" s="16">
        <v>400000</v>
      </c>
      <c r="K62" s="16">
        <f t="shared" si="2"/>
        <v>400000</v>
      </c>
      <c r="L62" s="16">
        <v>400000</v>
      </c>
      <c r="M62" s="16"/>
      <c r="N62" s="10" t="s">
        <v>83</v>
      </c>
      <c r="O62" s="11"/>
    </row>
    <row r="63" spans="1:15" s="1" customFormat="1" ht="30" customHeight="1">
      <c r="A63" s="10">
        <v>57</v>
      </c>
      <c r="B63" s="10" t="s">
        <v>19</v>
      </c>
      <c r="C63" s="10" t="s">
        <v>20</v>
      </c>
      <c r="D63" s="11" t="s">
        <v>68</v>
      </c>
      <c r="E63" s="11" t="s">
        <v>173</v>
      </c>
      <c r="F63" s="11" t="s">
        <v>178</v>
      </c>
      <c r="G63" s="12" t="s">
        <v>179</v>
      </c>
      <c r="H63" s="10" t="s">
        <v>72</v>
      </c>
      <c r="I63" s="16">
        <v>9000</v>
      </c>
      <c r="J63" s="16">
        <v>9000</v>
      </c>
      <c r="K63" s="16">
        <f t="shared" si="2"/>
        <v>9000</v>
      </c>
      <c r="L63" s="16">
        <v>9000</v>
      </c>
      <c r="M63" s="16"/>
      <c r="N63" s="10" t="s">
        <v>83</v>
      </c>
      <c r="O63" s="11"/>
    </row>
    <row r="64" spans="1:15" s="1" customFormat="1" ht="30" customHeight="1">
      <c r="A64" s="10">
        <v>58</v>
      </c>
      <c r="B64" s="10" t="s">
        <v>19</v>
      </c>
      <c r="C64" s="10" t="s">
        <v>20</v>
      </c>
      <c r="D64" s="11" t="s">
        <v>68</v>
      </c>
      <c r="E64" s="11" t="s">
        <v>173</v>
      </c>
      <c r="F64" s="11" t="s">
        <v>180</v>
      </c>
      <c r="G64" s="12" t="s">
        <v>181</v>
      </c>
      <c r="H64" s="10" t="s">
        <v>72</v>
      </c>
      <c r="I64" s="16">
        <v>320000</v>
      </c>
      <c r="J64" s="16">
        <v>320000</v>
      </c>
      <c r="K64" s="16">
        <f t="shared" si="2"/>
        <v>320000</v>
      </c>
      <c r="L64" s="16">
        <v>320000</v>
      </c>
      <c r="M64" s="16"/>
      <c r="N64" s="10" t="s">
        <v>83</v>
      </c>
      <c r="O64" s="11"/>
    </row>
    <row r="65" spans="1:15" s="1" customFormat="1" ht="30" customHeight="1">
      <c r="A65" s="10">
        <v>59</v>
      </c>
      <c r="B65" s="10" t="s">
        <v>19</v>
      </c>
      <c r="C65" s="10" t="s">
        <v>20</v>
      </c>
      <c r="D65" s="11" t="s">
        <v>68</v>
      </c>
      <c r="E65" s="11" t="s">
        <v>173</v>
      </c>
      <c r="F65" s="11" t="s">
        <v>182</v>
      </c>
      <c r="G65" s="12" t="s">
        <v>183</v>
      </c>
      <c r="H65" s="10" t="s">
        <v>72</v>
      </c>
      <c r="I65" s="16">
        <v>2296200</v>
      </c>
      <c r="J65" s="16">
        <v>2296200</v>
      </c>
      <c r="K65" s="16">
        <f t="shared" si="2"/>
        <v>2296200</v>
      </c>
      <c r="L65" s="16">
        <v>2296200</v>
      </c>
      <c r="M65" s="16"/>
      <c r="N65" s="10" t="s">
        <v>83</v>
      </c>
      <c r="O65" s="11"/>
    </row>
    <row r="66" spans="1:15" s="1" customFormat="1" ht="30" customHeight="1">
      <c r="A66" s="10">
        <v>60</v>
      </c>
      <c r="B66" s="10" t="s">
        <v>19</v>
      </c>
      <c r="C66" s="10" t="s">
        <v>20</v>
      </c>
      <c r="D66" s="11" t="s">
        <v>68</v>
      </c>
      <c r="E66" s="11" t="s">
        <v>173</v>
      </c>
      <c r="F66" s="11" t="s">
        <v>184</v>
      </c>
      <c r="G66" s="12" t="s">
        <v>185</v>
      </c>
      <c r="H66" s="10" t="s">
        <v>72</v>
      </c>
      <c r="I66" s="16">
        <v>350000</v>
      </c>
      <c r="J66" s="16">
        <v>350000</v>
      </c>
      <c r="K66" s="16">
        <f t="shared" si="2"/>
        <v>350000</v>
      </c>
      <c r="L66" s="16">
        <v>350000</v>
      </c>
      <c r="M66" s="16"/>
      <c r="N66" s="10" t="s">
        <v>83</v>
      </c>
      <c r="O66" s="11"/>
    </row>
  </sheetData>
  <sheetProtection/>
  <autoFilter ref="A3:T66">
    <sortState ref="A4:T66">
      <sortCondition sortBy="value" ref="D4:D66"/>
      <sortCondition sortBy="value" ref="A4:A66"/>
    </sortState>
  </autoFilter>
  <mergeCells count="5">
    <mergeCell ref="A1:O1"/>
    <mergeCell ref="L2:O2"/>
    <mergeCell ref="A4:J4"/>
    <mergeCell ref="A5:J5"/>
    <mergeCell ref="A20:J20"/>
  </mergeCells>
  <printOptions horizontalCentered="1"/>
  <pageMargins left="0.3541666666666667" right="0.3541666666666667" top="0.9840277777777777" bottom="0.9840277777777777" header="0.5118055555555555" footer="0.5118055555555555"/>
  <pageSetup fitToHeight="0" fitToWidth="1" horizontalDpi="600" verticalDpi="600" orientation="landscape" paperSize="9" scale="4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罗慕莲</dc:creator>
  <cp:keywords/>
  <dc:description/>
  <cp:lastModifiedBy>市财政局</cp:lastModifiedBy>
  <cp:lastPrinted>2020-11-09T09:11:43Z</cp:lastPrinted>
  <dcterms:created xsi:type="dcterms:W3CDTF">2020-11-09T08:21:47Z</dcterms:created>
  <dcterms:modified xsi:type="dcterms:W3CDTF">2020-12-03T00:59:22Z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