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0" windowWidth="28080" windowHeight="127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Sheet1!$A$5:$K$17</definedName>
    <definedName name="_xlnm.Print_Titles" localSheetId="0">Sheet1!$1:$5</definedName>
  </definedNames>
  <calcPr calcId="144525"/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J7" i="1" l="1"/>
  <c r="J8" i="1"/>
  <c r="J9" i="1"/>
  <c r="J10" i="1"/>
  <c r="J11" i="1"/>
  <c r="J12" i="1"/>
  <c r="J13" i="1"/>
  <c r="J14" i="1"/>
  <c r="J15" i="1"/>
  <c r="J16" i="1"/>
  <c r="J17" i="1"/>
  <c r="J6" i="1"/>
  <c r="I6" i="1" l="1"/>
  <c r="G18" i="1" l="1"/>
  <c r="H18" i="1"/>
  <c r="I18" i="1" l="1"/>
  <c r="J18" i="1"/>
  <c r="F18" i="1"/>
</calcChain>
</file>

<file path=xl/sharedStrings.xml><?xml version="1.0" encoding="utf-8"?>
<sst xmlns="http://schemas.openxmlformats.org/spreadsheetml/2006/main" count="63" uniqueCount="38">
  <si>
    <t>序号</t>
  </si>
  <si>
    <t>户主姓名</t>
  </si>
  <si>
    <t>家庭属性</t>
  </si>
  <si>
    <t>备注</t>
  </si>
  <si>
    <t>合计</t>
  </si>
  <si>
    <t>镇（街）</t>
    <phoneticPr fontId="4" type="noConversion"/>
  </si>
  <si>
    <t>郑巧英</t>
    <phoneticPr fontId="14" type="noConversion"/>
  </si>
  <si>
    <t>林益辉</t>
    <phoneticPr fontId="14" type="noConversion"/>
  </si>
  <si>
    <t>刘琼花</t>
    <phoneticPr fontId="14" type="noConversion"/>
  </si>
  <si>
    <t>陈培满</t>
    <phoneticPr fontId="14" type="noConversion"/>
  </si>
  <si>
    <t>林雅胜</t>
    <phoneticPr fontId="14" type="noConversion"/>
  </si>
  <si>
    <t>刘肖红</t>
    <phoneticPr fontId="14" type="noConversion"/>
  </si>
  <si>
    <t>区栋认</t>
    <phoneticPr fontId="14" type="noConversion"/>
  </si>
  <si>
    <t>甄松照</t>
    <phoneticPr fontId="14" type="noConversion"/>
  </si>
  <si>
    <t>陈金荣</t>
    <phoneticPr fontId="14" type="noConversion"/>
  </si>
  <si>
    <t>陈伯汝</t>
    <phoneticPr fontId="14" type="noConversion"/>
  </si>
  <si>
    <t>陈景茂</t>
    <phoneticPr fontId="14" type="noConversion"/>
  </si>
  <si>
    <t>唐广宁</t>
    <phoneticPr fontId="14" type="noConversion"/>
  </si>
  <si>
    <t>冲蒌</t>
    <phoneticPr fontId="14" type="noConversion"/>
  </si>
  <si>
    <t>水步</t>
    <phoneticPr fontId="4" type="noConversion"/>
  </si>
  <si>
    <t>深井</t>
    <phoneticPr fontId="14" type="noConversion"/>
  </si>
  <si>
    <t>广海</t>
    <phoneticPr fontId="14" type="noConversion"/>
  </si>
  <si>
    <t>都斛</t>
    <phoneticPr fontId="14" type="noConversion"/>
  </si>
  <si>
    <t>汶村</t>
    <phoneticPr fontId="14" type="noConversion"/>
  </si>
  <si>
    <t>北陡</t>
    <phoneticPr fontId="14" type="noConversion"/>
  </si>
  <si>
    <t>建档立卡贫困户</t>
    <phoneticPr fontId="4" type="noConversion"/>
  </si>
  <si>
    <t>C、D级危房
或无房户</t>
    <phoneticPr fontId="4" type="noConversion"/>
  </si>
  <si>
    <t>C级危房</t>
    <phoneticPr fontId="4" type="noConversion"/>
  </si>
  <si>
    <t>无房户</t>
    <phoneticPr fontId="4" type="noConversion"/>
  </si>
  <si>
    <t>D级危房</t>
    <phoneticPr fontId="4" type="noConversion"/>
  </si>
  <si>
    <t>各级财政补助金额（元）</t>
    <phoneticPr fontId="4" type="noConversion"/>
  </si>
  <si>
    <t>江门市级
财政补助
（元/户）</t>
    <phoneticPr fontId="4" type="noConversion"/>
  </si>
  <si>
    <t>市本级
财政补助
（元/户）</t>
    <phoneticPr fontId="4" type="noConversion"/>
  </si>
  <si>
    <t>镇级
财政补助
（元/户）</t>
    <phoneticPr fontId="4" type="noConversion"/>
  </si>
  <si>
    <t>其中：市本级财政分担（元）</t>
    <phoneticPr fontId="4" type="noConversion"/>
  </si>
  <si>
    <t>合计
（元/户）</t>
    <phoneticPr fontId="4" type="noConversion"/>
  </si>
  <si>
    <t>填报单位（单位公章）                                                            填报日期：2020年 8 月 12 日</t>
    <phoneticPr fontId="4" type="noConversion"/>
  </si>
  <si>
    <t>2019年江门市建档立卡贫困户危房改造补助资金申请情况表（公示）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</si>
</sst>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8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8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11" fillId="0" borderId="0"/>
    <xf numFmtId="0" fontId="12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3" fillId="0" borderId="0" xfId="0" applyFont="1" applyFill="1">
      <alignment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0" borderId="2" xfId="0" quotePrefix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6">
    <cellStyle name="常规" xfId="0" builtinId="0"/>
    <cellStyle name="常规 2" xfId="3"/>
    <cellStyle name="常规 2 2" xfId="5"/>
    <cellStyle name="常规 3" xfId="1"/>
    <cellStyle name="常规 4" xfId="4"/>
    <cellStyle name="常规 5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120" zoomScaleNormal="120" workbookViewId="0">
      <pane ySplit="5" topLeftCell="A6" activePane="bottomLeft" state="frozen"/>
      <selection pane="bottomLeft" activeCell="P6" sqref="P6"/>
    </sheetView>
  </sheetViews>
  <sheetFormatPr defaultColWidth="9" defaultRowHeight="13.5"/>
  <cols>
    <col min="1" max="1" width="4.75" style="10" customWidth="1"/>
    <col min="2" max="3" width="7.5" style="10" bestFit="1" customWidth="1"/>
    <col min="4" max="4" width="11.25" style="10" bestFit="1" customWidth="1"/>
    <col min="5" max="5" width="9.25" style="10" bestFit="1" customWidth="1"/>
    <col min="6" max="6" width="9.875" style="12" bestFit="1" customWidth="1"/>
    <col min="7" max="7" width="9.875" style="1" bestFit="1" customWidth="1"/>
    <col min="8" max="8" width="9.125" style="1" customWidth="1"/>
    <col min="9" max="9" width="6.75" style="1" bestFit="1" customWidth="1"/>
    <col min="10" max="10" width="12.25" style="1" bestFit="1" customWidth="1"/>
    <col min="11" max="11" width="7.625" style="1" customWidth="1"/>
    <col min="12" max="16384" width="9" style="2"/>
  </cols>
  <sheetData>
    <row r="1" spans="1:11" ht="36.75" customHeight="1">
      <c r="A1" s="24" t="s">
        <v>37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1.75" customHeight="1">
      <c r="A2" s="25" t="s">
        <v>36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s="11" customFormat="1" ht="20.25" customHeight="1">
      <c r="A3" s="34" t="s">
        <v>0</v>
      </c>
      <c r="B3" s="34" t="s">
        <v>5</v>
      </c>
      <c r="C3" s="34" t="s">
        <v>1</v>
      </c>
      <c r="D3" s="34" t="s">
        <v>2</v>
      </c>
      <c r="E3" s="21" t="s">
        <v>26</v>
      </c>
      <c r="F3" s="30" t="s">
        <v>30</v>
      </c>
      <c r="G3" s="31"/>
      <c r="H3" s="31"/>
      <c r="I3" s="31"/>
      <c r="J3" s="32"/>
      <c r="K3" s="28" t="s">
        <v>3</v>
      </c>
    </row>
    <row r="4" spans="1:11" s="11" customFormat="1" ht="29.25" customHeight="1">
      <c r="A4" s="34"/>
      <c r="B4" s="34"/>
      <c r="C4" s="34"/>
      <c r="D4" s="34"/>
      <c r="E4" s="22"/>
      <c r="F4" s="19" t="s">
        <v>31</v>
      </c>
      <c r="G4" s="27" t="s">
        <v>32</v>
      </c>
      <c r="H4" s="27" t="s">
        <v>33</v>
      </c>
      <c r="I4" s="26" t="s">
        <v>35</v>
      </c>
      <c r="J4" s="27"/>
      <c r="K4" s="28"/>
    </row>
    <row r="5" spans="1:11" s="11" customFormat="1" ht="28.5" customHeight="1">
      <c r="A5" s="35"/>
      <c r="B5" s="35"/>
      <c r="C5" s="35"/>
      <c r="D5" s="35"/>
      <c r="E5" s="23"/>
      <c r="F5" s="20"/>
      <c r="G5" s="21"/>
      <c r="H5" s="21"/>
      <c r="I5" s="7"/>
      <c r="J5" s="14" t="s">
        <v>34</v>
      </c>
      <c r="K5" s="29"/>
    </row>
    <row r="6" spans="1:11" s="8" customFormat="1" ht="20.100000000000001" customHeight="1">
      <c r="A6" s="3">
        <v>1</v>
      </c>
      <c r="B6" s="18" t="s">
        <v>18</v>
      </c>
      <c r="C6" s="15" t="s">
        <v>6</v>
      </c>
      <c r="D6" s="4" t="s">
        <v>25</v>
      </c>
      <c r="E6" s="4" t="s">
        <v>27</v>
      </c>
      <c r="F6" s="17">
        <v>15000</v>
      </c>
      <c r="G6" s="4">
        <v>7501.5</v>
      </c>
      <c r="H6" s="4">
        <v>2500.5</v>
      </c>
      <c r="I6" s="3">
        <f>F6+G6+H6</f>
        <v>25002</v>
      </c>
      <c r="J6" s="3">
        <f>G6</f>
        <v>7501.5</v>
      </c>
      <c r="K6" s="5"/>
    </row>
    <row r="7" spans="1:11" s="8" customFormat="1" ht="20.100000000000001" customHeight="1">
      <c r="A7" s="3">
        <v>2</v>
      </c>
      <c r="B7" s="18" t="s">
        <v>20</v>
      </c>
      <c r="C7" s="15" t="s">
        <v>9</v>
      </c>
      <c r="D7" s="4" t="s">
        <v>25</v>
      </c>
      <c r="E7" s="4" t="s">
        <v>27</v>
      </c>
      <c r="F7" s="17">
        <v>15000</v>
      </c>
      <c r="G7" s="4">
        <v>7500</v>
      </c>
      <c r="H7" s="4">
        <v>2500</v>
      </c>
      <c r="I7" s="3">
        <f t="shared" ref="I7:I17" si="0">F7+G7+H7</f>
        <v>25000</v>
      </c>
      <c r="J7" s="3">
        <f t="shared" ref="J7:J17" si="1">G7</f>
        <v>7500</v>
      </c>
      <c r="K7" s="5"/>
    </row>
    <row r="8" spans="1:11" s="8" customFormat="1" ht="20.100000000000001" customHeight="1">
      <c r="A8" s="3">
        <v>3</v>
      </c>
      <c r="B8" s="15" t="s">
        <v>19</v>
      </c>
      <c r="C8" s="15" t="s">
        <v>7</v>
      </c>
      <c r="D8" s="4" t="s">
        <v>25</v>
      </c>
      <c r="E8" s="4" t="s">
        <v>28</v>
      </c>
      <c r="F8" s="17">
        <v>30000</v>
      </c>
      <c r="G8" s="4">
        <v>7500</v>
      </c>
      <c r="H8" s="4">
        <v>2500</v>
      </c>
      <c r="I8" s="3">
        <f t="shared" si="0"/>
        <v>40000</v>
      </c>
      <c r="J8" s="3">
        <f t="shared" si="1"/>
        <v>7500</v>
      </c>
      <c r="K8" s="5"/>
    </row>
    <row r="9" spans="1:11" s="8" customFormat="1" ht="20.100000000000001" customHeight="1">
      <c r="A9" s="3">
        <v>4</v>
      </c>
      <c r="B9" s="15" t="s">
        <v>19</v>
      </c>
      <c r="C9" s="15" t="s">
        <v>8</v>
      </c>
      <c r="D9" s="4" t="s">
        <v>25</v>
      </c>
      <c r="E9" s="4" t="s">
        <v>28</v>
      </c>
      <c r="F9" s="17">
        <v>30000</v>
      </c>
      <c r="G9" s="4">
        <v>7500</v>
      </c>
      <c r="H9" s="4">
        <v>2500</v>
      </c>
      <c r="I9" s="3">
        <f t="shared" si="0"/>
        <v>40000</v>
      </c>
      <c r="J9" s="3">
        <f t="shared" si="1"/>
        <v>7500</v>
      </c>
      <c r="K9" s="5"/>
    </row>
    <row r="10" spans="1:11" s="8" customFormat="1" ht="20.100000000000001" customHeight="1">
      <c r="A10" s="3">
        <v>5</v>
      </c>
      <c r="B10" s="16" t="s">
        <v>21</v>
      </c>
      <c r="C10" s="16" t="s">
        <v>10</v>
      </c>
      <c r="D10" s="4" t="s">
        <v>25</v>
      </c>
      <c r="E10" s="4" t="s">
        <v>27</v>
      </c>
      <c r="F10" s="17">
        <v>15000</v>
      </c>
      <c r="G10" s="4">
        <v>18750</v>
      </c>
      <c r="H10" s="4">
        <v>6250</v>
      </c>
      <c r="I10" s="3">
        <f t="shared" si="0"/>
        <v>40000</v>
      </c>
      <c r="J10" s="3">
        <f t="shared" si="1"/>
        <v>18750</v>
      </c>
      <c r="K10" s="13"/>
    </row>
    <row r="11" spans="1:11" s="8" customFormat="1" ht="20.100000000000001" customHeight="1">
      <c r="A11" s="3">
        <v>6</v>
      </c>
      <c r="B11" s="15" t="s">
        <v>21</v>
      </c>
      <c r="C11" s="15" t="s">
        <v>11</v>
      </c>
      <c r="D11" s="4" t="s">
        <v>25</v>
      </c>
      <c r="E11" s="4" t="s">
        <v>27</v>
      </c>
      <c r="F11" s="17">
        <v>15000</v>
      </c>
      <c r="G11" s="4">
        <v>18750</v>
      </c>
      <c r="H11" s="4">
        <v>6250</v>
      </c>
      <c r="I11" s="3">
        <f t="shared" si="0"/>
        <v>40000</v>
      </c>
      <c r="J11" s="3">
        <f t="shared" si="1"/>
        <v>18750</v>
      </c>
      <c r="K11" s="13"/>
    </row>
    <row r="12" spans="1:11" s="8" customFormat="1" ht="20.100000000000001" customHeight="1">
      <c r="A12" s="3">
        <v>7</v>
      </c>
      <c r="B12" s="15" t="s">
        <v>22</v>
      </c>
      <c r="C12" s="15" t="s">
        <v>12</v>
      </c>
      <c r="D12" s="4" t="s">
        <v>25</v>
      </c>
      <c r="E12" s="4" t="s">
        <v>29</v>
      </c>
      <c r="F12" s="17">
        <v>30000</v>
      </c>
      <c r="G12" s="4">
        <v>7500</v>
      </c>
      <c r="H12" s="4">
        <v>2500</v>
      </c>
      <c r="I12" s="3">
        <f t="shared" si="0"/>
        <v>40000</v>
      </c>
      <c r="J12" s="3">
        <f t="shared" si="1"/>
        <v>7500</v>
      </c>
      <c r="K12" s="13"/>
    </row>
    <row r="13" spans="1:11" s="8" customFormat="1" ht="20.100000000000001" customHeight="1">
      <c r="A13" s="3">
        <v>8</v>
      </c>
      <c r="B13" s="15" t="s">
        <v>23</v>
      </c>
      <c r="C13" s="15" t="s">
        <v>13</v>
      </c>
      <c r="D13" s="4" t="s">
        <v>25</v>
      </c>
      <c r="E13" s="4" t="s">
        <v>27</v>
      </c>
      <c r="F13" s="17">
        <v>15000</v>
      </c>
      <c r="G13" s="4">
        <v>18750</v>
      </c>
      <c r="H13" s="4">
        <v>6250</v>
      </c>
      <c r="I13" s="3">
        <f t="shared" si="0"/>
        <v>40000</v>
      </c>
      <c r="J13" s="3">
        <f t="shared" si="1"/>
        <v>18750</v>
      </c>
      <c r="K13" s="13"/>
    </row>
    <row r="14" spans="1:11" s="8" customFormat="1" ht="20.100000000000001" customHeight="1">
      <c r="A14" s="3">
        <v>9</v>
      </c>
      <c r="B14" s="15" t="s">
        <v>23</v>
      </c>
      <c r="C14" s="15" t="s">
        <v>14</v>
      </c>
      <c r="D14" s="4" t="s">
        <v>25</v>
      </c>
      <c r="E14" s="4" t="s">
        <v>29</v>
      </c>
      <c r="F14" s="17">
        <v>30000</v>
      </c>
      <c r="G14" s="4">
        <v>7500</v>
      </c>
      <c r="H14" s="4">
        <v>2500</v>
      </c>
      <c r="I14" s="3">
        <f t="shared" si="0"/>
        <v>40000</v>
      </c>
      <c r="J14" s="3">
        <f t="shared" si="1"/>
        <v>7500</v>
      </c>
      <c r="K14" s="13"/>
    </row>
    <row r="15" spans="1:11" s="8" customFormat="1" ht="20.100000000000001" customHeight="1">
      <c r="A15" s="3">
        <v>10</v>
      </c>
      <c r="B15" s="15" t="s">
        <v>23</v>
      </c>
      <c r="C15" s="15" t="s">
        <v>15</v>
      </c>
      <c r="D15" s="4" t="s">
        <v>25</v>
      </c>
      <c r="E15" s="4" t="s">
        <v>27</v>
      </c>
      <c r="F15" s="17">
        <v>15000</v>
      </c>
      <c r="G15" s="4">
        <v>18750</v>
      </c>
      <c r="H15" s="4">
        <v>6250</v>
      </c>
      <c r="I15" s="3">
        <f t="shared" si="0"/>
        <v>40000</v>
      </c>
      <c r="J15" s="3">
        <f t="shared" si="1"/>
        <v>18750</v>
      </c>
      <c r="K15" s="13"/>
    </row>
    <row r="16" spans="1:11" s="8" customFormat="1" ht="20.100000000000001" customHeight="1">
      <c r="A16" s="3">
        <v>11</v>
      </c>
      <c r="B16" s="15" t="s">
        <v>23</v>
      </c>
      <c r="C16" s="15" t="s">
        <v>16</v>
      </c>
      <c r="D16" s="4" t="s">
        <v>25</v>
      </c>
      <c r="E16" s="4" t="s">
        <v>29</v>
      </c>
      <c r="F16" s="17">
        <v>30000</v>
      </c>
      <c r="G16" s="4">
        <v>7500</v>
      </c>
      <c r="H16" s="4">
        <v>2500</v>
      </c>
      <c r="I16" s="3">
        <f t="shared" si="0"/>
        <v>40000</v>
      </c>
      <c r="J16" s="3">
        <f t="shared" si="1"/>
        <v>7500</v>
      </c>
      <c r="K16" s="6"/>
    </row>
    <row r="17" spans="1:11" s="8" customFormat="1" ht="20.100000000000001" customHeight="1">
      <c r="A17" s="3">
        <v>12</v>
      </c>
      <c r="B17" s="15" t="s">
        <v>24</v>
      </c>
      <c r="C17" s="15" t="s">
        <v>17</v>
      </c>
      <c r="D17" s="4" t="s">
        <v>25</v>
      </c>
      <c r="E17" s="4" t="s">
        <v>28</v>
      </c>
      <c r="F17" s="17">
        <v>30000</v>
      </c>
      <c r="G17" s="4">
        <v>7500</v>
      </c>
      <c r="H17" s="4">
        <v>2500</v>
      </c>
      <c r="I17" s="3">
        <f t="shared" si="0"/>
        <v>40000</v>
      </c>
      <c r="J17" s="3">
        <f t="shared" si="1"/>
        <v>7500</v>
      </c>
      <c r="K17" s="13"/>
    </row>
    <row r="18" spans="1:11" s="8" customFormat="1" ht="20.100000000000001" customHeight="1">
      <c r="A18" s="33" t="s">
        <v>4</v>
      </c>
      <c r="B18" s="33"/>
      <c r="C18" s="33"/>
      <c r="D18" s="33"/>
      <c r="E18" s="33"/>
      <c r="F18" s="9">
        <f>SUM(F6:F17)</f>
        <v>270000</v>
      </c>
      <c r="G18" s="9">
        <f>SUM(G6:G17)</f>
        <v>135001.5</v>
      </c>
      <c r="H18" s="9">
        <f>SUM(H6:H17)</f>
        <v>45000.5</v>
      </c>
      <c r="I18" s="9">
        <f>SUM(I6:I17)</f>
        <v>450002</v>
      </c>
      <c r="J18" s="9">
        <f>SUM(J6:J17)</f>
        <v>135001.5</v>
      </c>
      <c r="K18" s="5"/>
    </row>
  </sheetData>
  <autoFilter ref="A5:K17"/>
  <mergeCells count="14">
    <mergeCell ref="A18:E18"/>
    <mergeCell ref="A3:A5"/>
    <mergeCell ref="B3:B5"/>
    <mergeCell ref="C3:C5"/>
    <mergeCell ref="D3:D5"/>
    <mergeCell ref="F4:F5"/>
    <mergeCell ref="E3:E5"/>
    <mergeCell ref="A1:K1"/>
    <mergeCell ref="A2:K2"/>
    <mergeCell ref="I4:J4"/>
    <mergeCell ref="G4:G5"/>
    <mergeCell ref="H4:H5"/>
    <mergeCell ref="K3:K5"/>
    <mergeCell ref="F3:J3"/>
  </mergeCells>
  <phoneticPr fontId="4" type="noConversion"/>
  <printOptions horizontalCentered="1"/>
  <pageMargins left="0.39370078740157483" right="0.39370078740157483" top="0.35433070866141736" bottom="0.35433070866141736" header="0.31496062992125984" footer="0.11811023622047245"/>
  <pageSetup paperSize="8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3" sqref="I33"/>
    </sheetView>
  </sheetViews>
  <sheetFormatPr defaultColWidth="9" defaultRowHeight="13.5"/>
  <sheetData/>
  <phoneticPr fontId="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黄健聪</cp:lastModifiedBy>
  <cp:lastPrinted>2020-08-06T08:08:28Z</cp:lastPrinted>
  <dcterms:created xsi:type="dcterms:W3CDTF">2016-12-06T01:30:00Z</dcterms:created>
  <dcterms:modified xsi:type="dcterms:W3CDTF">2020-08-12T01:34:17Z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